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kochind-my.sharepoint.com/personal/emily_howard_guardian_com/Documents/Supplier Quality/"/>
    </mc:Choice>
  </mc:AlternateContent>
  <xr:revisionPtr revIDLastSave="0" documentId="8_{CEBFC8D6-C976-410A-B56D-A6EED6B7478B}" xr6:coauthVersionLast="47" xr6:coauthVersionMax="47" xr10:uidLastSave="{00000000-0000-0000-0000-000000000000}"/>
  <bookViews>
    <workbookView xWindow="28680" yWindow="-120" windowWidth="29040" windowHeight="15840" firstSheet="1" activeTab="1" xr2:uid="{F6B6E7DD-2BE2-4743-9451-CBFAD7DC254E}"/>
  </bookViews>
  <sheets>
    <sheet name="Instructions" sheetId="12" r:id="rId1"/>
    <sheet name="PPAP Submission Checklist" sheetId="3" r:id="rId2"/>
    <sheet name="1. PSW" sheetId="4" r:id="rId3"/>
    <sheet name="2. Dimensional" sheetId="5" r:id="rId4"/>
    <sheet name="3. Material" sheetId="6" r:id="rId5"/>
    <sheet name="4. Process Approval Run@Rate" sheetId="11" r:id="rId6"/>
    <sheet name="5. Packaging Approval Form" sheetId="9" r:id="rId7"/>
    <sheet name="6. Free Trade Agreement COO" sheetId="10" r:id="rId8"/>
  </sheets>
  <externalReferences>
    <externalReference r:id="rId9"/>
  </externalReferences>
  <definedNames>
    <definedName name="__Exp1">#REF!</definedName>
    <definedName name="__Exp2">#REF!</definedName>
    <definedName name="_2typeclien" localSheetId="5">#REF!</definedName>
    <definedName name="_2typeclien">#REF!</definedName>
    <definedName name="_4typeclient" localSheetId="5">#REF!</definedName>
    <definedName name="_4typeclient">#REF!</definedName>
    <definedName name="_6" localSheetId="5">#REF!</definedName>
    <definedName name="_6">#REF!</definedName>
    <definedName name="_Exp1" localSheetId="2">#REF!</definedName>
    <definedName name="_Exp1" localSheetId="6">#REF!</definedName>
    <definedName name="_Exp1">#REF!</definedName>
    <definedName name="_Exp2" localSheetId="2">#REF!</definedName>
    <definedName name="_Exp2" localSheetId="6">#REF!</definedName>
    <definedName name="_Exp2">#REF!</definedName>
    <definedName name="_r" hidden="1">{"pv",#N/A,FALSE,"P.Fini";"pv1",#N/A,FALSE,"SemiFini"}</definedName>
    <definedName name="a" hidden="1">{#N/A,#N/A,FALSE,"Projet";#N/A,#N/A,FALSE,"P.Fini";#N/A,#N/A,FALSE,"Peinture";#N/A,#N/A,FALSE,"SemiFini";#N/A,#N/A,FALSE,"ERP"}</definedName>
    <definedName name="aexp1" localSheetId="2">#REF!</definedName>
    <definedName name="aexp1" localSheetId="6">#REF!</definedName>
    <definedName name="aexp1">#REF!</definedName>
    <definedName name="aexp2" localSheetId="2">#REF!</definedName>
    <definedName name="aexp2" localSheetId="6">#REF!</definedName>
    <definedName name="aexp2">#REF!</definedName>
    <definedName name="afaktor" localSheetId="2">#REF!</definedName>
    <definedName name="afaktor" localSheetId="6">#REF!</definedName>
    <definedName name="afaktor">#REF!</definedName>
    <definedName name="Axis" localSheetId="5">#REF!</definedName>
    <definedName name="Axis">#REF!</definedName>
    <definedName name="Axis2" localSheetId="5">#REF!</definedName>
    <definedName name="Axis2">#REF!</definedName>
    <definedName name="cotation" localSheetId="5">#REF!</definedName>
    <definedName name="cotation">#REF!</definedName>
    <definedName name="Cut" localSheetId="0">[1]!cut</definedName>
    <definedName name="Cut">[1]!cut</definedName>
    <definedName name="ddd" hidden="1">{#N/A,#N/A,FALSE,"Projet";#N/A,#N/A,FALSE,"P.Fini";#N/A,#N/A,FALSE,"Peinture";#N/A,#N/A,FALSE,"SemiFini";#N/A,#N/A,FALSE,"ERP"}</definedName>
    <definedName name="dddddd" hidden="1">{"pvsogedac",#N/A,FALSE,"P.Fini";"pvsogedac1",#N/A,FALSE,"SemiFini"}</definedName>
    <definedName name="eee" hidden="1">{#N/A,#N/A,FALSE,"Projet";#N/A,#N/A,FALSE,"P.Fini";#N/A,#N/A,FALSE,"Peinture";#N/A,#N/A,FALSE,"SemiFini";#N/A,#N/A,FALSE,"ERP"}</definedName>
    <definedName name="eeeeeeeee" hidden="1">{#N/A,#N/A,FALSE,"Projet";#N/A,#N/A,FALSE,"P.Fini";#N/A,#N/A,FALSE,"Peinture";#N/A,#N/A,FALSE,"SemiFini";#N/A,#N/A,FALSE,"ERP"}</definedName>
    <definedName name="Environement" hidden="1">{#N/A,#N/A,FALSE,"Projet";#N/A,#N/A,FALSE,"P.Fini";#N/A,#N/A,FALSE,"Peinture";#N/A,#N/A,FALSE,"SemiFini";#N/A,#N/A,FALSE,"ERP"}</definedName>
    <definedName name="er" localSheetId="5">#REF!</definedName>
    <definedName name="er">#REF!</definedName>
    <definedName name="erer" hidden="1">{"pvsogedac",#N/A,FALSE,"P.Fini";"pvsogedac1",#N/A,FALSE,"SemiFini"}</definedName>
    <definedName name="etzzz" localSheetId="5">#REF!</definedName>
    <definedName name="etzzz">#REF!</definedName>
    <definedName name="FAC" localSheetId="5">#REF!</definedName>
    <definedName name="FAC">#REF!</definedName>
    <definedName name="Faktor" localSheetId="2">#REF!</definedName>
    <definedName name="Faktor" localSheetId="6">#REF!</definedName>
    <definedName name="Faktor">#REF!</definedName>
    <definedName name="fg" localSheetId="5">#REF!</definedName>
    <definedName name="fg">#REF!</definedName>
    <definedName name="fzu" localSheetId="5">#REF!</definedName>
    <definedName name="fzu">#REF!</definedName>
    <definedName name="ggg" hidden="1">{#N/A,#N/A,FALSE,"Projet";#N/A,#N/A,FALSE,"P.Fini";#N/A,#N/A,FALSE,"Peinture";#N/A,#N/A,FALSE,"SemiFini";#N/A,#N/A,FALSE,"ERP"}</definedName>
    <definedName name="gkj" localSheetId="5">#REF!</definedName>
    <definedName name="gkj">#REF!</definedName>
    <definedName name="LFaktor" localSheetId="2">#REF!</definedName>
    <definedName name="LFaktor" localSheetId="6">#REF!</definedName>
    <definedName name="LFaktor">#REF!</definedName>
    <definedName name="name" localSheetId="2">#REF!</definedName>
    <definedName name="name" localSheetId="6">#REF!</definedName>
    <definedName name="name">#REF!</definedName>
    <definedName name="_xlnm.Print_Area" localSheetId="2">'1. PSW'!$A$1:$S$82</definedName>
    <definedName name="_xlnm.Print_Area" localSheetId="3">'2. Dimensional'!$A$1:$S$56</definedName>
    <definedName name="_xlnm.Print_Area" localSheetId="5">'4. Process Approval Run@Rate'!$A$1:$AK$95</definedName>
    <definedName name="_xlnm.Print_Area" localSheetId="6">'5. Packaging Approval Form'!$A$1:$K$51</definedName>
    <definedName name="_xlnm.Print_Area" localSheetId="7">'6. Free Trade Agreement COO'!$A$1:$J$18</definedName>
    <definedName name="_xlnm.Print_Area" localSheetId="0">Instructions!$A$1:$J$55</definedName>
    <definedName name="_xlnm.Print_Area" localSheetId="1">'PPAP Submission Checklist'!$A$1:$AB$96</definedName>
    <definedName name="_xlnm.Print_Titles" localSheetId="3">'2. Dimensional'!$1:$10</definedName>
    <definedName name="_xlnm.Print_Titles" localSheetId="4">'3. Material'!$1:$10</definedName>
    <definedName name="_xlnm.Print_Titles" localSheetId="1">'PPAP Submission Checklist'!$15:$15</definedName>
    <definedName name="quotation" localSheetId="5">#REF!</definedName>
    <definedName name="quotation">#REF!</definedName>
    <definedName name="re" hidden="1">{"pv",#N/A,FALSE,"P.Fini";"pv1",#N/A,FALSE,"SemiFini"}</definedName>
    <definedName name="rr" localSheetId="5">#REF!</definedName>
    <definedName name="rr">#REF!</definedName>
    <definedName name="rrr" localSheetId="5">#REF!</definedName>
    <definedName name="rrr">#REF!</definedName>
    <definedName name="rt" localSheetId="5">#REF!</definedName>
    <definedName name="rt">#REF!</definedName>
    <definedName name="Sname" localSheetId="2">#REF!</definedName>
    <definedName name="Sname" localSheetId="6">#REF!</definedName>
    <definedName name="Sname">#REF!</definedName>
    <definedName name="ss" localSheetId="5">#REF!</definedName>
    <definedName name="ss">#REF!</definedName>
    <definedName name="targe" localSheetId="2">'1. PSW'!targe</definedName>
    <definedName name="targe" localSheetId="3">'2. Dimensional'!targe</definedName>
    <definedName name="targe" localSheetId="4">'3. Material'!targe</definedName>
    <definedName name="targe" localSheetId="6">'5. Packaging Approval Form'!targe</definedName>
    <definedName name="targe">[0]!targe</definedName>
    <definedName name="targes" localSheetId="2">'1. PSW'!targes</definedName>
    <definedName name="targes" localSheetId="3">'2. Dimensional'!targes</definedName>
    <definedName name="targes" localSheetId="4">'3. Material'!targes</definedName>
    <definedName name="targes" localSheetId="6">'5. Packaging Approval Form'!targes</definedName>
    <definedName name="targes">[0]!targes</definedName>
    <definedName name="target" localSheetId="2">'1. PSW'!target</definedName>
    <definedName name="target" localSheetId="3">'2. Dimensional'!target</definedName>
    <definedName name="target" localSheetId="4">'3. Material'!target</definedName>
    <definedName name="target" localSheetId="6">'5. Packaging Approval Form'!target</definedName>
    <definedName name="target">[0]!target</definedName>
    <definedName name="targets" localSheetId="2">'1. PSW'!targets</definedName>
    <definedName name="targets" localSheetId="3">'2. Dimensional'!targets</definedName>
    <definedName name="targets" localSheetId="4">'3. Material'!targets</definedName>
    <definedName name="targets" localSheetId="6">'5. Packaging Approval Form'!targets</definedName>
    <definedName name="targets">[0]!targets</definedName>
    <definedName name="targets1">[0]!targets1</definedName>
    <definedName name="targets2">[0]!targets2</definedName>
    <definedName name="tt" localSheetId="5">#REF!</definedName>
    <definedName name="tt">#REF!</definedName>
    <definedName name="uu" localSheetId="5">#REF!</definedName>
    <definedName name="uu">#REF!</definedName>
    <definedName name="uuu" localSheetId="5">#REF!</definedName>
    <definedName name="uuu">#REF!</definedName>
    <definedName name="wrn.PV." hidden="1">{"pv",#N/A,FALSE,"P.Fini";"pv1",#N/A,FALSE,"SemiFini"}</definedName>
    <definedName name="wrn.PV.2" hidden="1">{"pv",#N/A,FALSE,"P.Fini";"pv1",#N/A,FALSE,"SemiFini"}</definedName>
    <definedName name="wrn.PVPRU." hidden="1">{#N/A,#N/A,FALSE,"Projet";#N/A,#N/A,FALSE,"P.Fini";#N/A,#N/A,FALSE,"Peinture";#N/A,#N/A,FALSE,"SemiFini";#N/A,#N/A,FALSE,"ERP"}</definedName>
    <definedName name="wrn.PVPRU.2" hidden="1">{#N/A,#N/A,FALSE,"Projet";#N/A,#N/A,FALSE,"P.Fini";#N/A,#N/A,FALSE,"Peinture";#N/A,#N/A,FALSE,"SemiFini";#N/A,#N/A,FALSE,"ERP"}</definedName>
    <definedName name="wrn.PVSogedac." hidden="1">{"pvsogedac",#N/A,FALSE,"P.Fini";"pvsogedac1",#N/A,FALSE,"SemiFini"}</definedName>
    <definedName name="wrn.PVSogedac.2" hidden="1">{"pvsogedac",#N/A,FALSE,"P.Fini";"pvsogedac1",#N/A,FALSE,"SemiFini"}</definedName>
    <definedName name="yesno" localSheetId="5">#REF!</definedName>
    <definedName name="yesno">#REF!</definedName>
    <definedName name="ZONE_IMPRES_MI" localSheetId="5">#REF!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1" l="1"/>
  <c r="Z87" i="11" l="1"/>
  <c r="AJ84" i="11"/>
  <c r="AI84" i="11"/>
  <c r="AH84" i="11"/>
  <c r="AG84" i="11"/>
  <c r="AF84" i="11"/>
  <c r="AE84" i="11"/>
  <c r="AD84" i="11"/>
  <c r="P84" i="11"/>
  <c r="AC84" i="11" s="1"/>
  <c r="M82" i="11"/>
  <c r="N80" i="11"/>
  <c r="N82" i="11" s="1"/>
  <c r="M80" i="11"/>
  <c r="L80" i="11"/>
  <c r="L82" i="11" s="1"/>
  <c r="AF78" i="11"/>
  <c r="AE78" i="11"/>
  <c r="AD78" i="11"/>
  <c r="N78" i="11"/>
  <c r="M78" i="11"/>
  <c r="L78" i="11"/>
  <c r="AF76" i="11"/>
  <c r="AE76" i="11"/>
  <c r="AD76" i="11"/>
  <c r="N76" i="11"/>
  <c r="M76" i="11"/>
  <c r="L76" i="11"/>
  <c r="A66" i="11"/>
  <c r="AE61" i="11"/>
  <c r="AB61" i="11"/>
  <c r="Y61" i="11"/>
  <c r="V61" i="11"/>
  <c r="S61" i="11"/>
  <c r="P61" i="11"/>
  <c r="M61" i="11"/>
  <c r="J61" i="11"/>
  <c r="AH60" i="11"/>
  <c r="AH59" i="11"/>
  <c r="AH57" i="11"/>
  <c r="AH56" i="11"/>
  <c r="AF51" i="11"/>
  <c r="AC78" i="11" s="1"/>
  <c r="AC44" i="11"/>
  <c r="K42" i="11"/>
  <c r="AC40" i="11"/>
  <c r="K40" i="11"/>
  <c r="AC38" i="11"/>
  <c r="K38" i="11" s="1"/>
  <c r="AH61" i="11" l="1"/>
  <c r="K78" i="11" s="1"/>
  <c r="K76" i="11"/>
  <c r="AC42" i="11"/>
  <c r="AC76" i="11" s="1"/>
  <c r="AC80" i="11" s="1"/>
  <c r="K44" i="11"/>
  <c r="K80" i="11"/>
  <c r="R7" i="6"/>
  <c r="R6" i="6"/>
  <c r="D4" i="6"/>
  <c r="D4" i="5"/>
  <c r="R7" i="5"/>
  <c r="R6" i="5"/>
  <c r="O4" i="5"/>
  <c r="K82" i="11" l="1"/>
  <c r="AC45" i="11"/>
  <c r="A16" i="9"/>
  <c r="A17" i="9" s="1"/>
  <c r="A18" i="9" s="1"/>
  <c r="A19" i="9" s="1"/>
  <c r="A20" i="9" s="1"/>
  <c r="A21" i="9" s="1"/>
  <c r="A22" i="9" s="1"/>
  <c r="A23" i="9" s="1"/>
  <c r="A24" i="9" s="1"/>
  <c r="A25" i="9" s="1"/>
  <c r="A26" i="9" s="1"/>
  <c r="A27" i="9" s="1"/>
  <c r="A2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jamoros</author>
  </authors>
  <commentList>
    <comment ref="D3" authorId="0" shapeId="0" xr:uid="{5F2122F7-DA74-4763-B872-9CE81C368B26}">
      <text>
        <r>
          <rPr>
            <b/>
            <sz val="8"/>
            <color indexed="81"/>
            <rFont val="Tahoma"/>
            <family val="2"/>
          </rPr>
          <t>Part description as stated in SRGG system</t>
        </r>
        <r>
          <rPr>
            <sz val="8"/>
            <color indexed="81"/>
            <rFont val="Tahoma"/>
            <family val="2"/>
          </rPr>
          <t xml:space="preserve">
</t>
        </r>
      </text>
    </comment>
    <comment ref="N3" authorId="0" shapeId="0" xr:uid="{67297A45-65CF-4BFD-A622-DE64565CBE98}">
      <text>
        <r>
          <rPr>
            <sz val="8"/>
            <color indexed="81"/>
            <rFont val="Tahoma"/>
            <family val="2"/>
          </rPr>
          <t>SRG Global PN</t>
        </r>
      </text>
    </comment>
    <comment ref="N5" authorId="0" shapeId="0" xr:uid="{46364850-5C0D-4A62-8E20-F46160CB9A7B}">
      <text>
        <r>
          <rPr>
            <sz val="8"/>
            <color indexed="81"/>
            <rFont val="Tahoma"/>
            <family val="2"/>
          </rPr>
          <t xml:space="preserve">Supplier's PN
</t>
        </r>
      </text>
    </comment>
    <comment ref="F7" authorId="0" shapeId="0" xr:uid="{C64FD530-4185-464C-8430-84903DE7EB70}">
      <text>
        <r>
          <rPr>
            <b/>
            <sz val="8"/>
            <color indexed="81"/>
            <rFont val="Tahoma"/>
            <family val="2"/>
          </rPr>
          <t>Release level of the drawing</t>
        </r>
      </text>
    </comment>
    <comment ref="R11" authorId="0" shapeId="0" xr:uid="{0F2B67B4-21BB-4599-A994-5B828A94B236}">
      <text>
        <r>
          <rPr>
            <b/>
            <sz val="8"/>
            <color indexed="81"/>
            <rFont val="Tahoma"/>
            <family val="2"/>
          </rPr>
          <t>Up to 4 decimals are allowed</t>
        </r>
        <r>
          <rPr>
            <sz val="8"/>
            <color indexed="81"/>
            <rFont val="Tahoma"/>
            <family val="2"/>
          </rPr>
          <t xml:space="preserve">
</t>
        </r>
      </text>
    </comment>
    <comment ref="B17" authorId="0" shapeId="0" xr:uid="{CE662B91-7955-4D70-9743-3F410A8D15CF}">
      <text>
        <r>
          <rPr>
            <b/>
            <sz val="8"/>
            <color indexed="81"/>
            <rFont val="Tahoma"/>
            <family val="2"/>
          </rPr>
          <t>This is the production site information. If you are a reseller, this is the place where the goods are manufactured NOT the selling point address.</t>
        </r>
        <r>
          <rPr>
            <sz val="8"/>
            <color indexed="81"/>
            <rFont val="Tahoma"/>
            <family val="2"/>
          </rPr>
          <t xml:space="preserve">
</t>
        </r>
      </text>
    </comment>
    <comment ref="K23" authorId="0" shapeId="0" xr:uid="{2F66D41F-E826-484D-ACCE-60963A901B10}">
      <text>
        <r>
          <rPr>
            <b/>
            <sz val="8"/>
            <color indexed="81"/>
            <rFont val="Tahoma"/>
            <family val="2"/>
          </rPr>
          <t>Name of the project and SRGG code</t>
        </r>
      </text>
    </comment>
    <comment ref="C71" authorId="0" shapeId="0" xr:uid="{DE7EE82C-38FC-43DC-886C-EAF4B8B40F10}">
      <text>
        <r>
          <rPr>
            <b/>
            <sz val="8"/>
            <color indexed="81"/>
            <rFont val="Tahoma"/>
            <family val="2"/>
          </rPr>
          <t>Insert title and company if different from "Organization Manufacturing Information"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Alejandro Terrades</author>
  </authors>
  <commentList>
    <comment ref="Z10" authorId="0" shapeId="0" xr:uid="{F88B16EC-AC1F-4626-B703-58A7856E886B}">
      <text>
        <r>
          <rPr>
            <b/>
            <sz val="9"/>
            <color indexed="81"/>
            <rFont val="Tahoma"/>
            <family val="2"/>
          </rPr>
          <t>Format DD-MM-YY</t>
        </r>
      </text>
    </comment>
    <comment ref="B31" authorId="0" shapeId="0" xr:uid="{C5732A80-65FB-47BC-806E-DC70E01EF377}">
      <text>
        <r>
          <rPr>
            <b/>
            <sz val="9"/>
            <color indexed="81"/>
            <rFont val="Tahoma"/>
            <family val="2"/>
          </rPr>
          <t>changeover/set-ups, etc.</t>
        </r>
      </text>
    </comment>
    <comment ref="T31" authorId="0" shapeId="0" xr:uid="{26834488-B2A2-42E0-9702-F2D188904CB9}">
      <text>
        <r>
          <rPr>
            <b/>
            <sz val="9"/>
            <color indexed="81"/>
            <rFont val="Tahoma"/>
            <family val="2"/>
          </rPr>
          <t>meals + breaks + scheduled maintenance + etc.</t>
        </r>
      </text>
    </comment>
    <comment ref="T38" authorId="0" shapeId="0" xr:uid="{2FAFD471-9D04-4BA7-BF90-29D02985E10C}">
      <text>
        <r>
          <rPr>
            <b/>
            <sz val="9"/>
            <color indexed="81"/>
            <rFont val="Tahoma"/>
            <family val="2"/>
          </rPr>
          <t>Effective working hours per normal day on this PO product</t>
        </r>
      </text>
    </comment>
    <comment ref="B51" authorId="0" shapeId="0" xr:uid="{56089D91-60EE-46F8-B533-14FC6802D2D7}">
      <text>
        <r>
          <rPr>
            <b/>
            <sz val="9"/>
            <color indexed="81"/>
            <rFont val="Tahoma"/>
            <family val="2"/>
          </rPr>
          <t>Format hh:mm</t>
        </r>
      </text>
    </comment>
    <comment ref="B56" authorId="0" shapeId="0" xr:uid="{AFE4E1FC-5C29-4381-ACF5-45DE2874AE83}">
      <text>
        <r>
          <rPr>
            <b/>
            <sz val="9"/>
            <color indexed="81"/>
            <rFont val="Tahoma"/>
            <family val="2"/>
          </rPr>
          <t>Scheduled Downtime:
Only scheduled maintenance, lunches, breaks / additional scheduled downtime</t>
        </r>
      </text>
    </comment>
    <comment ref="B57" authorId="0" shapeId="0" xr:uid="{EAF3F795-D6E6-48A8-842E-3261C8D76510}">
      <text>
        <r>
          <rPr>
            <b/>
            <sz val="9"/>
            <color indexed="81"/>
            <rFont val="Tahoma"/>
            <family val="2"/>
          </rPr>
          <t>Unscheduled Downtime:
Failures, unscheduled maintenance, or any other unscheduled downtime</t>
        </r>
      </text>
    </comment>
    <comment ref="B78" authorId="0" shapeId="0" xr:uid="{A20513F5-5608-48BE-A18D-86BAC1CC526E}">
      <text>
        <r>
          <rPr>
            <b/>
            <sz val="9"/>
            <color indexed="81"/>
            <rFont val="Tahoma"/>
            <family val="2"/>
          </rPr>
          <t>Performance Factor: Is capped at 100%, to ensure that if an error is made in specifying the ideal cycle time or ideal run rate the effect on OEE will be limited.</t>
        </r>
      </text>
    </comment>
    <comment ref="T82" authorId="0" shapeId="0" xr:uid="{6F1C2489-F75D-47B5-AE0C-9705C900AA7F}">
      <text>
        <r>
          <rPr>
            <b/>
            <sz val="9"/>
            <color indexed="81"/>
            <rFont val="Tahoma"/>
            <family val="2"/>
          </rPr>
          <t>In terms of quality.</t>
        </r>
      </text>
    </comment>
    <comment ref="AC82" authorId="0" shapeId="0" xr:uid="{565F4188-3B4F-41C3-B9BB-EA39767C48B3}">
      <text>
        <r>
          <rPr>
            <b/>
            <sz val="9"/>
            <color indexed="81"/>
            <rFont val="Tahoma"/>
            <family val="2"/>
          </rPr>
          <t>Only use for Customer</t>
        </r>
      </text>
    </comment>
    <comment ref="U86" authorId="0" shapeId="0" xr:uid="{A6D18708-B4D1-4077-A97C-9042372E69DF}">
      <text>
        <r>
          <rPr>
            <b/>
            <sz val="9"/>
            <color indexed="81"/>
            <rFont val="Tahoma"/>
            <family val="2"/>
          </rPr>
          <t>Only use for Customer</t>
        </r>
      </text>
    </comment>
    <comment ref="K88" authorId="0" shapeId="0" xr:uid="{E40789A5-FD17-4770-9193-E06FA7424093}">
      <text>
        <r>
          <rPr>
            <b/>
            <sz val="9"/>
            <color indexed="81"/>
            <rFont val="Tahoma"/>
            <family val="2"/>
          </rPr>
          <t>Only use for Customer</t>
        </r>
      </text>
    </comment>
    <comment ref="AC88" authorId="0" shapeId="0" xr:uid="{62E9E945-8108-49C8-93E9-AA7737AC8470}">
      <text>
        <r>
          <rPr>
            <b/>
            <sz val="9"/>
            <color indexed="81"/>
            <rFont val="Tahoma"/>
            <family val="2"/>
          </rPr>
          <t>Only use for Customer</t>
        </r>
      </text>
    </comment>
    <comment ref="K90" authorId="0" shapeId="0" xr:uid="{ACB5FFB5-9517-497A-85FE-05DD6C415F1F}">
      <text>
        <r>
          <rPr>
            <b/>
            <sz val="9"/>
            <color indexed="81"/>
            <rFont val="Tahoma"/>
            <family val="2"/>
          </rPr>
          <t>Only use for Customer</t>
        </r>
      </text>
    </comment>
  </commentList>
</comments>
</file>

<file path=xl/sharedStrings.xml><?xml version="1.0" encoding="utf-8"?>
<sst xmlns="http://schemas.openxmlformats.org/spreadsheetml/2006/main" count="460" uniqueCount="342">
  <si>
    <t>Part Number</t>
  </si>
  <si>
    <t>Supplier</t>
  </si>
  <si>
    <t>Description</t>
  </si>
  <si>
    <t>Submission Date</t>
  </si>
  <si>
    <t>PPAP Level</t>
  </si>
  <si>
    <t>PPAP Requirement</t>
  </si>
  <si>
    <t>Date</t>
  </si>
  <si>
    <t>Comments:</t>
  </si>
  <si>
    <t>Design Records</t>
  </si>
  <si>
    <t>Engineering Change Documentation</t>
  </si>
  <si>
    <t>Customer Engineering Approval (if required)</t>
  </si>
  <si>
    <t>Design FMEA</t>
  </si>
  <si>
    <t>Process Flow Diagram</t>
  </si>
  <si>
    <t>Process FMEA</t>
  </si>
  <si>
    <t>Dimensional Results</t>
  </si>
  <si>
    <t>Initial Process Study</t>
  </si>
  <si>
    <t>Measurement Systems Analysis Studies</t>
  </si>
  <si>
    <t>Qualified Laboratory Documentation</t>
  </si>
  <si>
    <t>Bulk Material Requirements Checklists (for bulk material PPAP only)</t>
  </si>
  <si>
    <t>Master Sample (Supplier retain)</t>
  </si>
  <si>
    <t>Checking aides, fixtures, test stands, Mylar (if applicable)</t>
  </si>
  <si>
    <t>PPAP SUBMISSION CHECKLIST</t>
  </si>
  <si>
    <t>Revision Level</t>
  </si>
  <si>
    <t>AIAG</t>
  </si>
  <si>
    <t>SRG Approver</t>
  </si>
  <si>
    <t>Material Performance Test Results</t>
  </si>
  <si>
    <t>Appearance Approval Report (AAR) (if required)</t>
  </si>
  <si>
    <t>Sample Product (SRG Global retain)</t>
  </si>
  <si>
    <t>IMDS/RSMS Evidence</t>
  </si>
  <si>
    <t>Process Approval/Run@Rate</t>
  </si>
  <si>
    <t>Sub-Supplier PPAP Approved by Supplier</t>
  </si>
  <si>
    <t>Tooling Information and Identification</t>
  </si>
  <si>
    <t>Packaging Approval Form</t>
  </si>
  <si>
    <t>Must be approved by SRG Global Engineering and include SRG Global part number. Must be the latest revision. Must have tolerances on all dimensions or general tolerancing. All text must be legible.</t>
  </si>
  <si>
    <t>If applicable, engineering change documentation must be submitted with the new PPAP. This may be in the form of a print that is signed by SRG Global Engineering with engineering change descriptions right on the print.</t>
  </si>
  <si>
    <t>If applicable, SRG Global Engineering approval should be evident, typically with a signed print.</t>
  </si>
  <si>
    <t>Process flow must show all relevant steps to describe the process from receiving of raw materials to shipment of final product.</t>
  </si>
  <si>
    <t>Control Plan</t>
  </si>
  <si>
    <t>Work Instructions/Visual Aides</t>
  </si>
  <si>
    <t>Include relevant work instructions, inspection checksheets or visual aides identified in the control plan.</t>
  </si>
  <si>
    <t>MSAs must be submitted for all equipment used for dimensional and material performance results, as well as any gages identified in the control plan. Please refer to the AIAG MSA handbook for guidance on appropriate MSAs.</t>
  </si>
  <si>
    <t>If applicable, AAR approval report from the OEM customer must be submitted.</t>
  </si>
  <si>
    <t>A master sample is retained at the supplier with PPAP approval date identified and any other information needed to correlate with the final PPAP.</t>
  </si>
  <si>
    <t>If applicable, DFMEA must follow current AIAG guidelines. All special or critical characteristics must be identified.</t>
  </si>
  <si>
    <t>PFMEA steps must match the process flow and must follow current AIAG guidelines, particularly for assignment of RPNs. See the AIAG PFMEA Handbook for scoring guidelines. Where a DFMEA is applicable, PFMEA must incorporate risks identified. All special or critical characteristics must be identified and controlled.</t>
  </si>
  <si>
    <t>Lot Control &amp; Traceability</t>
  </si>
  <si>
    <t>The lot control/traceability process for this product has been prepared and is included in the PPAP. If applicable, obtain customer approval.</t>
  </si>
  <si>
    <t>If tooling is owned by SRG Global or the OEM customer, tooling identification has been submitted.</t>
  </si>
  <si>
    <t>If applicable, refer to the Bulk Material Addendum of the current AIAG PPAP Manual. COAs must include spec limits for all testing.</t>
  </si>
  <si>
    <t>All checking aides, etc. have been listed in the PPAP documents and control plan. Qualification data and gage R&amp;R must be submitted for all checking aides, etc. Checking aides, etc., must be updated for any engineering changes. Pictures must be included.</t>
  </si>
  <si>
    <t>PPAP Warrant</t>
  </si>
  <si>
    <t>Control Plan must be developed using current AIAG guidelines, must match the process flow and must demonstrate the controls for all key process steps to guarantee product conformity. All testing and inspection must be included, especially items identified on the design record. All special or critical characteristics must be identified and controlled. Must identify increased inspection frequency for launch.</t>
  </si>
  <si>
    <t>If applicable, capability studies must be submitted for all special or critical characteristics. Studies must include 30 pieces from each cavity which constitutes a statistically significant sample. Expectation is a minimum 1.67 Ppk or 1.33 Cpk.</t>
  </si>
  <si>
    <t>PPAP samples have been submitted to the applicable SRG Global plants. PPAP samples must be labeled as such. If you are unsure where to send PPAP samples, contact your SRG Global SQE. Functional approval will be given by the plant after PPAP submission.</t>
  </si>
  <si>
    <t>Signed PSWs have been included for all raw materials and sub-contracted operations. This is an SRG Global requirement and cannot be waived.</t>
  </si>
  <si>
    <t>The SRG Global packaging approval form from the Packaging Approval form has been filled out completely and submitted for approval. See Packaging Approval tab.</t>
  </si>
  <si>
    <t>Part Submission Warrant</t>
  </si>
  <si>
    <t>Part Name</t>
  </si>
  <si>
    <t>Cust. Part Number</t>
  </si>
  <si>
    <t>Shown on Drawing Number</t>
  </si>
  <si>
    <t>Org. Part Number</t>
  </si>
  <si>
    <t>Engineering Change Level</t>
  </si>
  <si>
    <t>Dated</t>
  </si>
  <si>
    <t>Additional Engineering Changes</t>
  </si>
  <si>
    <t>Safety and/or Government Regulation</t>
  </si>
  <si>
    <t>Purchase Order No.</t>
  </si>
  <si>
    <t>Weight (kg)</t>
  </si>
  <si>
    <t>Checking Aid Number</t>
  </si>
  <si>
    <t>Checking Aid Eng. Change Level</t>
  </si>
  <si>
    <t>ORGANIZATION MANUFACTURING INFORMATION</t>
  </si>
  <si>
    <t>CUSTOMER SUBMITTAL INFORMATION</t>
  </si>
  <si>
    <t>SUPPLIER MANUFACTURING SITE</t>
  </si>
  <si>
    <t>SRG Global</t>
  </si>
  <si>
    <t>PLANT</t>
  </si>
  <si>
    <t>Organization Name &amp; Supplier/Vendor Code</t>
  </si>
  <si>
    <t>Customer Name/Division</t>
  </si>
  <si>
    <t>ADDRESS</t>
  </si>
  <si>
    <t>Street Address</t>
  </si>
  <si>
    <t>Buyer/Buyer Code</t>
  </si>
  <si>
    <t>CITY</t>
  </si>
  <si>
    <t>STATE</t>
  </si>
  <si>
    <t>ZIP</t>
  </si>
  <si>
    <t>APPLICATION</t>
  </si>
  <si>
    <t>City</t>
  </si>
  <si>
    <t>Region</t>
  </si>
  <si>
    <t>Postal Code</t>
  </si>
  <si>
    <t>Country</t>
  </si>
  <si>
    <t>Application</t>
  </si>
  <si>
    <t>MATERIALS REPORTING</t>
  </si>
  <si>
    <t>Has customer-required Substances of Concern information been reported?</t>
  </si>
  <si>
    <t>Submitted by IMDS or other customer format:</t>
  </si>
  <si>
    <t>Are MCDCC process approved? (Only for Ford customer)</t>
  </si>
  <si>
    <t>REASON FOR SUBMISSION (Check at least one)</t>
  </si>
  <si>
    <t>Initial submission</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</si>
  <si>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</si>
  <si>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</si>
  <si>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</si>
  <si>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</si>
  <si>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</si>
  <si>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</si>
  <si>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</si>
  <si>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Tooling Inactive &gt; than 1 year</t>
  </si>
  <si>
    <t>Other - please specify</t>
  </si>
  <si>
    <t>REQUESTED SUBMISSION LEVEL (Check one)</t>
  </si>
  <si>
    <t>Level 1 - Warrant only (and for designated appearance items, an Appearance Approval Report) submitted to customer.</t>
  </si>
  <si>
    <t>Level 2 - Warrant with product samples and limited supporting data submitted to customer.</t>
  </si>
  <si>
    <t>Level 3 - Warrant with product samples and complete supporting data submitted to customer.</t>
  </si>
  <si>
    <t>Level 4 - Warrant and other requirements as defined by customer.</t>
  </si>
  <si>
    <t>Level 5 - Warrant with product samples and complete supporting data reviewed at organization's manufacturing location.</t>
  </si>
  <si>
    <t>SUBMISSION RESULTS</t>
  </si>
  <si>
    <t>The results for</t>
  </si>
  <si>
    <t>These results meet all design record requirements:</t>
  </si>
  <si>
    <t>(If "NO" - Explanation Required)</t>
  </si>
  <si>
    <t>Mold / Cavity / Production Process</t>
  </si>
  <si>
    <t>DECLARATION</t>
  </si>
  <si>
    <t>I affirm that the samples represented by this warrant are representative of our parts, which were made by a process that meets all Production Part Approval Process Manual 4th Edition Requirements.  I further affirm that these samples were produced at the production rate of ____ / ___ hours.
I also certify that documented evidence of such compliance is on file and available for review. I have noted any deviations from this declaration below.</t>
  </si>
  <si>
    <t>EXPLANATION/COMMENTS:</t>
  </si>
  <si>
    <t>Is each Customer Tool properly tagged and numbered?</t>
  </si>
  <si>
    <t>Are polymeric parts identified with appropriate ISO marking codes?</t>
  </si>
  <si>
    <t>FOR SUPPLIER USE ONLY</t>
  </si>
  <si>
    <t>Organization Authorized Signature</t>
  </si>
  <si>
    <t>Print Name</t>
  </si>
  <si>
    <t>Phone No.</t>
  </si>
  <si>
    <t>Fax No.</t>
  </si>
  <si>
    <t>Title</t>
  </si>
  <si>
    <t>E-mail</t>
  </si>
  <si>
    <t>FOR CUSTOMER USE ONLY (IF APPLICABLE)</t>
  </si>
  <si>
    <t>PPAP Warrant Disposition:</t>
  </si>
  <si>
    <t>Customer Signature</t>
  </si>
  <si>
    <t>Customer Tracking Number (optional)</t>
  </si>
  <si>
    <t>Production Part Approval</t>
  </si>
  <si>
    <t>Dimensional Test Results</t>
  </si>
  <si>
    <t>ORGANIZATION:</t>
  </si>
  <si>
    <t>PART NUMBER:</t>
  </si>
  <si>
    <t>SUPPLIER / VENDOR CODE:</t>
  </si>
  <si>
    <t>PART NAME:</t>
  </si>
  <si>
    <t>INSPECTION FACILITY:</t>
  </si>
  <si>
    <t>DESIGN RECORD CHANGE LEVEL:</t>
  </si>
  <si>
    <t>ENGINEERING CHANGE DOCUMENTS:</t>
  </si>
  <si>
    <t>ITEM</t>
  </si>
  <si>
    <t>DIMENSION / SPECIFICATION</t>
  </si>
  <si>
    <t>SPECIFICATION / LIMITS</t>
  </si>
  <si>
    <t>TEST DATE</t>
  </si>
  <si>
    <t>ORGANIZATION MEASUREMENT RESULTS (DATA)</t>
  </si>
  <si>
    <t>OK</t>
  </si>
  <si>
    <t>NOT OK</t>
  </si>
  <si>
    <t>Blanket statements of conformance are unacceptable for any test results.</t>
  </si>
  <si>
    <t>SIGNATURE</t>
  </si>
  <si>
    <t>TITLE</t>
  </si>
  <si>
    <t>DATE</t>
  </si>
  <si>
    <t>Material Test Results</t>
  </si>
  <si>
    <t>=PSW!N3</t>
  </si>
  <si>
    <t>=PSW!D3</t>
  </si>
  <si>
    <t>MATERIAL SUPPLIER:</t>
  </si>
  <si>
    <t>*CUSTOMER SPECIFIED SUPPLIER / VENDOR CODE:</t>
  </si>
  <si>
    <t>*If source approval is req'd, include the Supplier (Source) &amp; Customer assigned code.</t>
  </si>
  <si>
    <t>NAME of LABORATORY:</t>
  </si>
  <si>
    <t>MATERIAL SPEC. NO. / REV / DATE</t>
  </si>
  <si>
    <t>QTY. TESTED</t>
  </si>
  <si>
    <t>SUPPLIER TEST RESULTS (DATA)</t>
  </si>
  <si>
    <t>SRG Global Packaging and Freight Form</t>
  </si>
  <si>
    <t>Supplier Information</t>
  </si>
  <si>
    <t>Contact Information</t>
  </si>
  <si>
    <t>Supplier Name:</t>
  </si>
  <si>
    <t>Packaging Contact:</t>
  </si>
  <si>
    <t>Supplier Code:</t>
  </si>
  <si>
    <t>Phone Number:</t>
  </si>
  <si>
    <t>Supplier Address:</t>
  </si>
  <si>
    <t>Fax Number:</t>
  </si>
  <si>
    <t>Supplier Main Phone:</t>
  </si>
  <si>
    <t>E-mail Address:</t>
  </si>
  <si>
    <t>Program Information</t>
  </si>
  <si>
    <t>Part Information</t>
  </si>
  <si>
    <t>SRG Plant</t>
  </si>
  <si>
    <t>Part Description</t>
  </si>
  <si>
    <t>Customer</t>
  </si>
  <si>
    <t>Part Weight (Lbs.)</t>
  </si>
  <si>
    <t>Program Name</t>
  </si>
  <si>
    <t>Part Dimensions LxWxH (mm)</t>
  </si>
  <si>
    <t>Model Year</t>
  </si>
  <si>
    <t>Part Number(s)</t>
  </si>
  <si>
    <t>Annual Volume</t>
  </si>
  <si>
    <t>Replaces part number</t>
  </si>
  <si>
    <t>Packaging Information</t>
  </si>
  <si>
    <t>Primary Packaging (Container)</t>
  </si>
  <si>
    <t>Secondary Packaging (Unit Shipping Load)</t>
  </si>
  <si>
    <t>Density (Quantity of parts)</t>
  </si>
  <si>
    <t>Loaded weight (Lbs. - full)</t>
  </si>
  <si>
    <t>Outside Dimensions L X W X H (mm)</t>
  </si>
  <si>
    <t>Packaging Strategy (Expendable/Returnable)</t>
  </si>
  <si>
    <t>Packaging Code</t>
  </si>
  <si>
    <t>Material Type</t>
  </si>
  <si>
    <t>Cover / Top Cap</t>
  </si>
  <si>
    <t>Board</t>
  </si>
  <si>
    <t>Securement / Closure Type (Tape, Stretch Wrap,…)</t>
  </si>
  <si>
    <t>Dunnage &amp; Description (Divider, Corner supports,...)</t>
  </si>
  <si>
    <t>Labels (Quantity/ Location)</t>
  </si>
  <si>
    <t>Compliant to SRG Specification's</t>
  </si>
  <si>
    <t>Reason for deviation</t>
  </si>
  <si>
    <t>Preliminary or Final</t>
  </si>
  <si>
    <t>DIGITAL IMAGES</t>
  </si>
  <si>
    <t>Part Only</t>
  </si>
  <si>
    <t>Part + Dunnage + Primary Box</t>
  </si>
  <si>
    <t>Pallet Load (as it will be shipped)</t>
  </si>
  <si>
    <t>Packaging Cost</t>
  </si>
  <si>
    <t>C O S  T</t>
  </si>
  <si>
    <t>Price</t>
  </si>
  <si>
    <t>Manufacturer</t>
  </si>
  <si>
    <t>Primary Packaging</t>
  </si>
  <si>
    <t>Secondary Packaging</t>
  </si>
  <si>
    <t>Package $ Price / Part</t>
  </si>
  <si>
    <t>FREIGHT</t>
  </si>
  <si>
    <t>Freight Information</t>
  </si>
  <si>
    <t>Street</t>
  </si>
  <si>
    <t>State</t>
  </si>
  <si>
    <t>Zip Code</t>
  </si>
  <si>
    <t>Shipping Location</t>
  </si>
  <si>
    <t>Shipping Hours</t>
  </si>
  <si>
    <t>Mileage from shipping location to SRG Plant</t>
  </si>
  <si>
    <t>Combining Loads</t>
  </si>
  <si>
    <t>List all part numbers being shipped</t>
  </si>
  <si>
    <t>Shipment(s) / week</t>
  </si>
  <si>
    <t>Returnable or Expendable</t>
  </si>
  <si>
    <t>Parts/ Shipment</t>
  </si>
  <si>
    <t>Transportation Mode</t>
  </si>
  <si>
    <t>Cost per shipment</t>
  </si>
  <si>
    <t>Freight cost per part</t>
  </si>
  <si>
    <t>Comments :</t>
  </si>
  <si>
    <t>Supplier Approval:
(name/signature)</t>
  </si>
  <si>
    <t>Date:</t>
  </si>
  <si>
    <t>SRG Quality Approval:
(name/signature)</t>
  </si>
  <si>
    <t>SRG Logistic Approval:
(name/signature)</t>
  </si>
  <si>
    <t>Default is Level 3 PPAP submission unless otherwise specified. Engineering level must match print. IMDS number must be included. Must be signed by the supplier. See PSW tab.</t>
  </si>
  <si>
    <t>Dimensional reports must be accompanied by a ballooned drawing (if applicable) showing numbered or lettered dimensions. There should be at least 3 samples from each cavity/tool. Spec limits must be included on the report. See Dimensional tab.</t>
  </si>
  <si>
    <t>Material performance testing must show that both the finished product and the raw materials meet print requirements. Testing documentation or certificates of analysis should reference any specifications identified on the print. COAs must include spec limits for all testing. See Material tab.</t>
  </si>
  <si>
    <t xml:space="preserve">Software test report </t>
  </si>
  <si>
    <t xml:space="preserve">For Software product, it is mandatory to attach the test report approved. </t>
  </si>
  <si>
    <t>Run at Rate - Process Acceptance</t>
  </si>
  <si>
    <t>Cell with formular. Don't fill it out!</t>
  </si>
  <si>
    <t>Cell, where an entry is necessary.</t>
  </si>
  <si>
    <t>:</t>
  </si>
  <si>
    <t>Project</t>
  </si>
  <si>
    <t>Date of visit</t>
  </si>
  <si>
    <t>Supplier name</t>
  </si>
  <si>
    <t>Supplier location</t>
  </si>
  <si>
    <t>Supplier number</t>
  </si>
  <si>
    <t>PO part number</t>
  </si>
  <si>
    <t>OEM part number</t>
  </si>
  <si>
    <t>Part description</t>
  </si>
  <si>
    <t>Process step</t>
  </si>
  <si>
    <t>Capacity Planning</t>
  </si>
  <si>
    <t>Max. quantity per year + spare part rate</t>
  </si>
  <si>
    <t>parts/year</t>
  </si>
  <si>
    <t>Max. quantity per day + spare part rate</t>
  </si>
  <si>
    <t>parts/day</t>
  </si>
  <si>
    <t>Planned rate</t>
  </si>
  <si>
    <t>parts/hour</t>
  </si>
  <si>
    <t>Working weeks per year</t>
  </si>
  <si>
    <t>weeks/year</t>
  </si>
  <si>
    <t>Working days per week</t>
  </si>
  <si>
    <t>days/week</t>
  </si>
  <si>
    <t>Shifts per day</t>
  </si>
  <si>
    <t>shifts/days</t>
  </si>
  <si>
    <t>Working hours per shift</t>
  </si>
  <si>
    <t>hours/shift</t>
  </si>
  <si>
    <t xml:space="preserve">Unscheduled downtime per shift for all parts </t>
  </si>
  <si>
    <t>minutes</t>
  </si>
  <si>
    <t>Scheduled downtime per shift for all parts</t>
  </si>
  <si>
    <t>Planned scrap/rework</t>
  </si>
  <si>
    <t>%</t>
  </si>
  <si>
    <t>Time used for this product in %</t>
  </si>
  <si>
    <t>OEE Indices (theoretical)</t>
  </si>
  <si>
    <t>Availability</t>
  </si>
  <si>
    <t>Effective working h / nor. day on this PO product</t>
  </si>
  <si>
    <t>hours/day</t>
  </si>
  <si>
    <t>Performance</t>
  </si>
  <si>
    <t>Total h contemplated per day normal. 5-day week</t>
  </si>
  <si>
    <t>hours</t>
  </si>
  <si>
    <t>Quality</t>
  </si>
  <si>
    <t>Required parts per effective working hour</t>
  </si>
  <si>
    <t>OEE</t>
  </si>
  <si>
    <t>Theoratical rate</t>
  </si>
  <si>
    <t>Production Run</t>
  </si>
  <si>
    <t>Start time</t>
  </si>
  <si>
    <t>End time</t>
  </si>
  <si>
    <t>Total length 
of run</t>
  </si>
  <si>
    <t>Production run record</t>
  </si>
  <si>
    <t>1st
hour</t>
  </si>
  <si>
    <t>2nd
hour</t>
  </si>
  <si>
    <t>3rd
hour</t>
  </si>
  <si>
    <t>4th
hour</t>
  </si>
  <si>
    <t>5th
hour</t>
  </si>
  <si>
    <t>6th
hour</t>
  </si>
  <si>
    <t>7th
hour</t>
  </si>
  <si>
    <t>8th
hour</t>
  </si>
  <si>
    <t>Total</t>
  </si>
  <si>
    <t>Downtime scheduled in minutes</t>
  </si>
  <si>
    <t>Downtime un-scheduled in minutes</t>
  </si>
  <si>
    <t>Parts OK</t>
  </si>
  <si>
    <t>Parts NOK</t>
  </si>
  <si>
    <t>Parts Total</t>
  </si>
  <si>
    <t>Results</t>
  </si>
  <si>
    <t>OEE Indices (from production run)</t>
  </si>
  <si>
    <t>Achieved parts per working hour</t>
  </si>
  <si>
    <t>Capacity check result</t>
  </si>
  <si>
    <t>Capability result (optional)</t>
  </si>
  <si>
    <t>NA</t>
  </si>
  <si>
    <t>Trained shifts</t>
  </si>
  <si>
    <t>of</t>
  </si>
  <si>
    <t>Trained shifts result</t>
  </si>
  <si>
    <t>Capacity result overall</t>
  </si>
  <si>
    <t>Corrective actions required by this date</t>
  </si>
  <si>
    <t>New capacity verifica-tion visit required on</t>
  </si>
  <si>
    <t>Comments</t>
  </si>
  <si>
    <t>A Run@Rate has been submitted with the PPAP package showing the process is capable of meeting quoted customer demands. See tab "Process Approval Run@Rate" or submit equivalent. If you use our format and you have more than one process, add one tab for each process.</t>
  </si>
  <si>
    <t>Any outsourced testing “must be ISO 17025 or equivalent”. Please provide documentation. For in-house testing done at your facility or your sub-supplier, please provide a laboratory scope showing capability to perform testing.</t>
  </si>
  <si>
    <t>Attention: Package dimensions: base pallet 1200 x 1000 mm o 1200 x 800 mm / Maximum height pallet 1200 mm (Europe only)</t>
  </si>
  <si>
    <t>Traceability/Expiration Date (Label/Core of Rolled Materials)</t>
  </si>
  <si>
    <t>Not Applicable items need to be approved by SRG Global SQE prior to PPAP due date.
Failure to submit PPAP agreed upon at award will negatively impact scorecard.</t>
  </si>
  <si>
    <t>FORM
PROVIDED</t>
  </si>
  <si>
    <r>
      <rPr>
        <b/>
        <u/>
        <sz val="20"/>
        <rFont val="Arial"/>
        <family val="2"/>
      </rPr>
      <t>Instructions for Use</t>
    </r>
    <r>
      <rPr>
        <sz val="10"/>
        <rFont val="Arial"/>
        <family val="2"/>
      </rPr>
      <t xml:space="preserve">
</t>
    </r>
    <r>
      <rPr>
        <sz val="12"/>
        <rFont val="Arial"/>
        <family val="2"/>
      </rPr>
      <t xml:space="preserve">The PPAP Submission Checklist will be your guide to a successful PPAP process with SRG Global. Please use this checklist to review your PPAP to make sure all required elements are included. Specific instructions for each element of the PPAP are included in the checklist. </t>
    </r>
    <r>
      <rPr>
        <b/>
        <u/>
        <sz val="12"/>
        <color rgb="FFFF0000"/>
        <rFont val="Arial"/>
        <family val="2"/>
      </rPr>
      <t xml:space="preserve">If you think an element does not apply for your product, you must confirm with your Supplier Quality Engineer (SQE) prior to PPAP submission. 
</t>
    </r>
    <r>
      <rPr>
        <sz val="12"/>
        <rFont val="Arial"/>
        <family val="2"/>
      </rPr>
      <t>In the "Form Provided" column of the PPAP Submission Checklist, you will find the number for the corresponding form included in this workbook. You must use the form provided to submit your data.
Please submit your evidence in the order defined in the PPAP Submission Checklist. Each SRG part number must have a separate PPAP package. Preferred submission format is a single PDF document.</t>
    </r>
  </si>
  <si>
    <t>Free Trade Agreement/USMCA (North America Requirement Only)</t>
  </si>
  <si>
    <t>Once reviewed, the Guardian® International Trade Capability will provide an e-mail confirmation of approval</t>
  </si>
  <si>
    <t>Free Trade Agreement/USMCA/COO for North America
Instructions for Approval</t>
  </si>
  <si>
    <t>For materials being supplied from countries that have a free trade agreement within the USA, Canada or Mexico:</t>
  </si>
  <si>
    <t>1.</t>
  </si>
  <si>
    <t>2.</t>
  </si>
  <si>
    <t>3.</t>
  </si>
  <si>
    <t>4.</t>
  </si>
  <si>
    <t>Send the completed form, part print, and material certificate of analysis to</t>
  </si>
  <si>
    <t>Complete the appropriate Free Trade Agreement (FTA) Declaration (USMCA certification etc…)</t>
  </si>
  <si>
    <t>GRP_ITCGUARDIAN@guardian.com</t>
  </si>
  <si>
    <t>NOTE:</t>
  </si>
  <si>
    <t>If there are questions or concerns about the documentation please contact:</t>
  </si>
  <si>
    <t>Mikah Wisner</t>
  </si>
  <si>
    <t>mikah.wisner@gapac.com</t>
  </si>
  <si>
    <t>(248)340-1399</t>
  </si>
  <si>
    <t>Please submit approval email per instructions on tab 6:
"Free Trade Agreement COO"</t>
  </si>
  <si>
    <t>At a minimum, the e-mail confirmation that the certificate has been approved must be submitted with the PPAP</t>
  </si>
  <si>
    <t>Required</t>
  </si>
  <si>
    <t>Not Applicable</t>
  </si>
  <si>
    <t>IMDS/RSMS has been submitted to the SRG Global Corporate ID 1168 under the SRG Global part number. IMDS numbers must be included in the appropriate space on the PSW.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</si>
</sst>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dd\-mm\-yy"/>
    <numFmt numFmtId="166" formatCode="dd\-mm\-yy;@"/>
    <numFmt numFmtId="167" formatCode="0.0"/>
    <numFmt numFmtId="168" formatCode="h\ &quot;h&quot;\ mm\ &quot;min&quot;"/>
    <numFmt numFmtId="169" formatCode="General\ &quot;min&quot;"/>
    <numFmt numFmtId="170" formatCode="0.0%"/>
  </numFmts>
  <fonts count="44" x14ac:knownFonts="1">
    <font>
      <sz val="10"/>
      <name val="Arial"/>
    </font>
    <font>
      <sz val="11"/>
      <color theme="1"/>
      <name val="Calibri"/>
      <family val="2"/>
      <scheme val="minor"/>
    </font>
    <font>
      <b/>
      <sz val="10"/>
      <name val="Arial"/>
      <family val="2"/>
    </font>
    <font>
      <sz val="14"/>
      <name val="Arial"/>
      <family val="2"/>
    </font>
    <font>
      <sz val="9"/>
      <name val="Arial"/>
      <family val="2"/>
    </font>
    <font>
      <sz val="10"/>
      <name val="Arial"/>
      <family val="2"/>
    </font>
    <font>
      <b/>
      <sz val="24"/>
      <color theme="8" tint="-0.499984740745262"/>
      <name val="Arial"/>
      <family val="2"/>
    </font>
    <font>
      <i/>
      <sz val="10"/>
      <name val="Arial"/>
      <family val="2"/>
    </font>
    <font>
      <b/>
      <sz val="8"/>
      <name val="Arial"/>
      <family val="2"/>
    </font>
    <font>
      <b/>
      <sz val="12"/>
      <name val="Arial"/>
      <family val="2"/>
    </font>
    <font>
      <sz val="8"/>
      <color rgb="FF000000"/>
      <name val="Tahoma"/>
      <family val="2"/>
    </font>
    <font>
      <b/>
      <sz val="20"/>
      <name val="Arial"/>
      <family val="2"/>
    </font>
    <font>
      <sz val="8"/>
      <name val="Times New Roman"/>
      <family val="1"/>
    </font>
    <font>
      <sz val="8"/>
      <name val="Arial"/>
      <family val="2"/>
    </font>
    <font>
      <b/>
      <sz val="11"/>
      <name val="Arial"/>
      <family val="2"/>
    </font>
    <font>
      <b/>
      <sz val="8"/>
      <color indexed="81"/>
      <name val="Tahoma"/>
      <family val="2"/>
    </font>
    <font>
      <sz val="8"/>
      <color indexed="81"/>
      <name val="Tahoma"/>
      <family val="2"/>
    </font>
    <font>
      <b/>
      <sz val="14"/>
      <name val="Arial"/>
      <family val="2"/>
    </font>
    <font>
      <u/>
      <sz val="8"/>
      <name val="Arial"/>
      <family val="2"/>
    </font>
    <font>
      <sz val="6"/>
      <name val="Small Fonts"/>
      <family val="2"/>
    </font>
    <font>
      <b/>
      <sz val="24"/>
      <name val="Arial"/>
      <family val="2"/>
    </font>
    <font>
      <sz val="12"/>
      <name val="Arial"/>
      <family val="2"/>
    </font>
    <font>
      <sz val="14"/>
      <color indexed="12"/>
      <name val="Arial"/>
      <family val="2"/>
    </font>
    <font>
      <sz val="12"/>
      <color indexed="12"/>
      <name val="Arial"/>
      <family val="2"/>
    </font>
    <font>
      <b/>
      <sz val="12"/>
      <color indexed="12"/>
      <name val="Arial"/>
      <family val="2"/>
    </font>
    <font>
      <b/>
      <sz val="14"/>
      <color rgb="FFFF0000"/>
      <name val="Arial"/>
      <family val="2"/>
    </font>
    <font>
      <b/>
      <i/>
      <sz val="14"/>
      <color indexed="12"/>
      <name val="Brush Script MT"/>
      <family val="4"/>
    </font>
    <font>
      <b/>
      <sz val="11"/>
      <color theme="1"/>
      <name val="Calibri"/>
      <family val="2"/>
      <scheme val="minor"/>
    </font>
    <font>
      <sz val="11"/>
      <color theme="0"/>
      <name val="Calibri"/>
      <family val="2"/>
      <scheme val="minor"/>
    </font>
    <font>
      <b/>
      <sz val="20"/>
      <name val="Calibri"/>
      <family val="2"/>
      <scheme val="minor"/>
    </font>
    <font>
      <sz val="8"/>
      <name val="Calibri"/>
      <family val="2"/>
      <scheme val="minor"/>
    </font>
    <font>
      <sz val="14"/>
      <color theme="1"/>
      <name val="Calibri"/>
      <family val="2"/>
      <scheme val="minor"/>
    </font>
    <font>
      <sz val="20"/>
      <color theme="1"/>
      <name val="Calibri"/>
      <family val="2"/>
      <scheme val="minor"/>
    </font>
    <font>
      <sz val="11"/>
      <name val="Arial"/>
      <family val="2"/>
    </font>
    <font>
      <sz val="13"/>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b/>
      <sz val="9"/>
      <color indexed="81"/>
      <name val="Tahoma"/>
      <family val="2"/>
    </font>
    <font>
      <b/>
      <sz val="9"/>
      <name val="Arial"/>
      <family val="2"/>
    </font>
    <font>
      <b/>
      <u/>
      <sz val="20"/>
      <name val="Arial"/>
      <family val="2"/>
    </font>
    <font>
      <b/>
      <u/>
      <sz val="12"/>
      <color rgb="FFFF0000"/>
      <name val="Arial"/>
      <family val="2"/>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5" fillId="0" borderId="0"/>
    <xf numFmtId="9" fontId="5" fillId="0" borderId="0" applyFont="0" applyFill="0" applyBorder="0" applyAlignment="0" applyProtection="0"/>
    <xf numFmtId="0" fontId="1" fillId="0" borderId="0"/>
    <xf numFmtId="0" fontId="1" fillId="0" borderId="0"/>
    <xf numFmtId="0" fontId="5" fillId="0" borderId="0"/>
    <xf numFmtId="0" fontId="43" fillId="0" borderId="0" applyNumberFormat="0" applyFill="0" applyBorder="0" applyAlignment="0" applyProtection="0"/>
  </cellStyleXfs>
  <cellXfs count="396">
    <xf numFmtId="0" fontId="0" fillId="0" borderId="0" xfId="0"/>
    <xf numFmtId="0" fontId="0" fillId="2" borderId="0" xfId="0" applyFill="1" applyProtection="1"/>
    <xf numFmtId="0" fontId="0" fillId="2" borderId="0" xfId="0" applyFill="1" applyAlignment="1" applyProtection="1">
      <alignment horizontal="center"/>
    </xf>
    <xf numFmtId="0" fontId="0" fillId="0" borderId="0" xfId="0" applyAlignment="1"/>
    <xf numFmtId="0" fontId="5" fillId="0" borderId="0" xfId="0" applyFont="1"/>
    <xf numFmtId="0" fontId="5" fillId="0" borderId="4" xfId="1" applyBorder="1"/>
    <xf numFmtId="0" fontId="11" fillId="0" borderId="4" xfId="1" applyFont="1" applyBorder="1" applyAlignment="1">
      <alignment vertical="center"/>
    </xf>
    <xf numFmtId="0" fontId="5" fillId="0" borderId="0" xfId="1"/>
    <xf numFmtId="0" fontId="5" fillId="0" borderId="13" xfId="1" applyBorder="1"/>
    <xf numFmtId="0" fontId="12" fillId="0" borderId="0" xfId="1" applyFont="1"/>
    <xf numFmtId="0" fontId="5" fillId="0" borderId="8" xfId="1" applyBorder="1"/>
    <xf numFmtId="0" fontId="5" fillId="0" borderId="10" xfId="1" applyBorder="1"/>
    <xf numFmtId="0" fontId="13" fillId="0" borderId="0" xfId="1" applyFont="1"/>
    <xf numFmtId="0" fontId="5" fillId="0" borderId="6" xfId="1" applyBorder="1"/>
    <xf numFmtId="0" fontId="13" fillId="0" borderId="0" xfId="1" applyFont="1" applyAlignment="1">
      <alignment wrapText="1"/>
    </xf>
    <xf numFmtId="0" fontId="13" fillId="0" borderId="0" xfId="1" applyFont="1" applyAlignment="1">
      <alignment horizontal="center"/>
    </xf>
    <xf numFmtId="0" fontId="5" fillId="0" borderId="4" xfId="1" applyBorder="1" applyProtection="1">
      <protection locked="0"/>
    </xf>
    <xf numFmtId="164" fontId="5" fillId="0" borderId="4" xfId="1" applyNumberFormat="1" applyBorder="1" applyAlignment="1" applyProtection="1">
      <alignment horizontal="center"/>
      <protection locked="0"/>
    </xf>
    <xf numFmtId="0" fontId="8" fillId="0" borderId="0" xfId="1" applyFont="1"/>
    <xf numFmtId="0" fontId="5" fillId="0" borderId="4" xfId="1" applyBorder="1" applyAlignment="1">
      <alignment horizontal="center"/>
    </xf>
    <xf numFmtId="0" fontId="13" fillId="0" borderId="0" xfId="1" applyFont="1" applyAlignment="1">
      <alignment horizontal="right"/>
    </xf>
    <xf numFmtId="0" fontId="5" fillId="0" borderId="11" xfId="1" applyBorder="1"/>
    <xf numFmtId="0" fontId="8" fillId="0" borderId="0" xfId="1" applyFont="1" applyAlignment="1">
      <alignment horizontal="center"/>
    </xf>
    <xf numFmtId="0" fontId="5" fillId="0" borderId="0" xfId="1" applyProtection="1">
      <protection locked="0"/>
    </xf>
    <xf numFmtId="0" fontId="4" fillId="0" borderId="0" xfId="1" applyFont="1"/>
    <xf numFmtId="0" fontId="5" fillId="0" borderId="12" xfId="1" applyBorder="1"/>
    <xf numFmtId="0" fontId="14" fillId="0" borderId="0" xfId="1" applyFont="1"/>
    <xf numFmtId="0" fontId="17" fillId="0" borderId="0" xfId="1" applyFont="1"/>
    <xf numFmtId="0" fontId="13" fillId="0" borderId="9" xfId="1" applyFont="1" applyBorder="1"/>
    <xf numFmtId="0" fontId="13" fillId="0" borderId="11" xfId="1" applyFont="1" applyBorder="1"/>
    <xf numFmtId="0" fontId="13" fillId="0" borderId="13" xfId="1" applyFont="1" applyBorder="1"/>
    <xf numFmtId="0" fontId="8" fillId="0" borderId="5" xfId="1" applyFont="1" applyBorder="1" applyAlignment="1">
      <alignment horizontal="center" vertical="center" wrapText="1"/>
    </xf>
    <xf numFmtId="0" fontId="5" fillId="0" borderId="5" xfId="1" applyBorder="1" applyAlignment="1">
      <alignment horizontal="center"/>
    </xf>
    <xf numFmtId="0" fontId="5" fillId="0" borderId="5" xfId="1" applyBorder="1" applyAlignment="1">
      <alignment horizontal="center" vertical="center"/>
    </xf>
    <xf numFmtId="0" fontId="5" fillId="0" borderId="9" xfId="1" applyBorder="1"/>
    <xf numFmtId="0" fontId="18" fillId="0" borderId="8" xfId="1" applyFont="1" applyBorder="1"/>
    <xf numFmtId="0" fontId="18" fillId="0" borderId="8" xfId="1" applyFont="1" applyBorder="1" applyAlignment="1">
      <alignment horizontal="center"/>
    </xf>
    <xf numFmtId="0" fontId="19" fillId="0" borderId="11" xfId="1" applyFont="1" applyBorder="1"/>
    <xf numFmtId="0" fontId="21" fillId="0" borderId="0" xfId="1" applyFont="1" applyAlignment="1">
      <alignment vertical="center"/>
    </xf>
    <xf numFmtId="0" fontId="17" fillId="0" borderId="1" xfId="1" applyFont="1" applyBorder="1" applyAlignment="1">
      <alignment horizontal="left" vertical="center"/>
    </xf>
    <xf numFmtId="0" fontId="17" fillId="0" borderId="3" xfId="1" applyFont="1" applyBorder="1" applyAlignment="1">
      <alignment horizontal="left" vertical="center"/>
    </xf>
    <xf numFmtId="0" fontId="9" fillId="0" borderId="0" xfId="1" applyFont="1" applyAlignment="1">
      <alignment horizontal="left" vertical="center"/>
    </xf>
    <xf numFmtId="0" fontId="23" fillId="0" borderId="0" xfId="1" applyFont="1" applyAlignment="1" applyProtection="1">
      <alignment horizontal="center" vertical="center"/>
      <protection locked="0"/>
    </xf>
    <xf numFmtId="0" fontId="21" fillId="4" borderId="0" xfId="1" applyFont="1" applyFill="1" applyAlignment="1">
      <alignment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3" borderId="9" xfId="1" applyFont="1" applyFill="1" applyBorder="1" applyAlignment="1">
      <alignment horizontal="left" vertical="center"/>
    </xf>
    <xf numFmtId="0" fontId="3" fillId="3" borderId="2" xfId="1" applyFont="1" applyFill="1" applyBorder="1" applyAlignment="1">
      <alignment vertical="center"/>
    </xf>
    <xf numFmtId="0" fontId="17" fillId="3" borderId="2" xfId="1" applyFont="1" applyFill="1" applyBorder="1" applyAlignment="1">
      <alignment vertical="center"/>
    </xf>
    <xf numFmtId="0" fontId="3" fillId="3" borderId="3" xfId="1" applyFont="1" applyFill="1" applyBorder="1" applyAlignment="1">
      <alignment vertical="center"/>
    </xf>
    <xf numFmtId="0" fontId="3" fillId="0" borderId="5" xfId="1" applyFont="1" applyBorder="1" applyAlignment="1">
      <alignment horizontal="left" vertical="center"/>
    </xf>
    <xf numFmtId="0" fontId="3" fillId="0" borderId="5" xfId="1" applyFont="1" applyBorder="1" applyAlignment="1">
      <alignment horizontal="center" vertical="center"/>
    </xf>
    <xf numFmtId="0" fontId="21" fillId="0" borderId="1" xfId="1" applyFont="1" applyBorder="1" applyAlignment="1">
      <alignment vertical="center"/>
    </xf>
    <xf numFmtId="0" fontId="21" fillId="0" borderId="2" xfId="1" applyFont="1" applyBorder="1" applyAlignment="1">
      <alignment vertical="center"/>
    </xf>
    <xf numFmtId="0" fontId="21" fillId="0" borderId="3" xfId="1" applyFont="1" applyBorder="1" applyAlignment="1">
      <alignment vertical="center"/>
    </xf>
    <xf numFmtId="0" fontId="9" fillId="0" borderId="0" xfId="1" applyFont="1" applyAlignment="1">
      <alignment horizontal="center" vertical="center"/>
    </xf>
    <xf numFmtId="0" fontId="24" fillId="0" borderId="0" xfId="1" applyFont="1" applyAlignment="1" applyProtection="1">
      <alignment horizontal="center" vertical="center"/>
      <protection locked="0"/>
    </xf>
    <xf numFmtId="0" fontId="21" fillId="0" borderId="0" xfId="1" applyFont="1" applyAlignment="1">
      <alignment horizontal="left" vertical="center"/>
    </xf>
    <xf numFmtId="0" fontId="21" fillId="0" borderId="5" xfId="1" applyFont="1" applyBorder="1" applyAlignment="1">
      <alignment vertical="center"/>
    </xf>
    <xf numFmtId="0" fontId="3" fillId="3" borderId="11" xfId="1" applyFont="1" applyFill="1" applyBorder="1" applyAlignment="1">
      <alignment vertical="center"/>
    </xf>
    <xf numFmtId="0" fontId="3" fillId="3" borderId="4" xfId="1" applyFont="1" applyFill="1" applyBorder="1" applyAlignment="1">
      <alignment vertical="center"/>
    </xf>
    <xf numFmtId="0" fontId="3" fillId="3" borderId="12" xfId="1" applyFont="1" applyFill="1" applyBorder="1" applyAlignment="1">
      <alignment vertical="center"/>
    </xf>
    <xf numFmtId="0" fontId="3" fillId="0" borderId="5" xfId="1" applyFont="1" applyBorder="1" applyAlignment="1">
      <alignment vertical="center"/>
    </xf>
    <xf numFmtId="14" fontId="22" fillId="0" borderId="5" xfId="1" applyNumberFormat="1" applyFont="1" applyBorder="1" applyAlignment="1" applyProtection="1">
      <alignment horizontal="center" vertical="center"/>
      <protection locked="0"/>
    </xf>
    <xf numFmtId="0" fontId="3" fillId="0" borderId="1" xfId="1" applyFont="1" applyBorder="1" applyAlignment="1">
      <alignment vertical="center"/>
    </xf>
    <xf numFmtId="0" fontId="22" fillId="0" borderId="5" xfId="1" applyFont="1" applyBorder="1" applyAlignment="1">
      <alignment horizontal="center" vertical="center"/>
    </xf>
    <xf numFmtId="0" fontId="3" fillId="0" borderId="11" xfId="1" applyFont="1" applyBorder="1" applyAlignment="1">
      <alignment vertical="center"/>
    </xf>
    <xf numFmtId="0" fontId="5" fillId="0" borderId="4" xfId="1" applyFill="1" applyBorder="1"/>
    <xf numFmtId="0" fontId="1" fillId="0" borderId="16" xfId="3" applyBorder="1" applyProtection="1">
      <protection locked="0"/>
    </xf>
    <xf numFmtId="0" fontId="1" fillId="0" borderId="17" xfId="3" applyBorder="1" applyProtection="1">
      <protection locked="0"/>
    </xf>
    <xf numFmtId="0" fontId="1" fillId="0" borderId="18" xfId="3" applyBorder="1" applyProtection="1">
      <protection locked="0"/>
    </xf>
    <xf numFmtId="0" fontId="1" fillId="0" borderId="0" xfId="3" applyProtection="1">
      <protection locked="0"/>
    </xf>
    <xf numFmtId="0" fontId="1" fillId="0" borderId="0" xfId="3"/>
    <xf numFmtId="0" fontId="1" fillId="0" borderId="19" xfId="3" applyBorder="1" applyProtection="1">
      <protection hidden="1"/>
    </xf>
    <xf numFmtId="0" fontId="1" fillId="0" borderId="0" xfId="3" applyProtection="1">
      <protection hidden="1"/>
    </xf>
    <xf numFmtId="0" fontId="29" fillId="0" borderId="0" xfId="3" applyFont="1" applyAlignment="1" applyProtection="1">
      <alignment vertical="center" wrapText="1"/>
      <protection hidden="1"/>
    </xf>
    <xf numFmtId="0" fontId="1" fillId="0" borderId="20" xfId="3" applyBorder="1" applyProtection="1">
      <protection hidden="1"/>
    </xf>
    <xf numFmtId="0" fontId="1" fillId="0" borderId="21" xfId="3" applyBorder="1" applyProtection="1">
      <protection hidden="1"/>
    </xf>
    <xf numFmtId="0" fontId="1" fillId="0" borderId="22" xfId="3" applyBorder="1" applyProtection="1">
      <protection hidden="1"/>
    </xf>
    <xf numFmtId="0" fontId="1" fillId="0" borderId="23" xfId="3" applyBorder="1" applyProtection="1">
      <protection hidden="1"/>
    </xf>
    <xf numFmtId="0" fontId="13" fillId="5" borderId="5" xfId="1" applyFont="1" applyFill="1" applyBorder="1" applyAlignment="1" applyProtection="1">
      <alignment horizontal="center"/>
      <protection hidden="1"/>
    </xf>
    <xf numFmtId="0" fontId="13" fillId="6" borderId="5" xfId="1" applyFont="1" applyFill="1" applyBorder="1" applyAlignment="1" applyProtection="1">
      <alignment horizontal="center"/>
      <protection hidden="1"/>
    </xf>
    <xf numFmtId="0" fontId="1" fillId="0" borderId="16" xfId="3" applyBorder="1" applyProtection="1">
      <protection hidden="1"/>
    </xf>
    <xf numFmtId="0" fontId="1" fillId="0" borderId="17" xfId="3" applyBorder="1" applyProtection="1">
      <protection hidden="1"/>
    </xf>
    <xf numFmtId="0" fontId="1" fillId="0" borderId="18" xfId="3" applyBorder="1" applyProtection="1">
      <protection hidden="1"/>
    </xf>
    <xf numFmtId="0" fontId="31" fillId="0" borderId="5" xfId="3" applyFont="1" applyBorder="1" applyAlignment="1" applyProtection="1">
      <alignment horizontal="center" vertical="center"/>
      <protection hidden="1"/>
    </xf>
    <xf numFmtId="0" fontId="1" fillId="0" borderId="0" xfId="3" applyAlignment="1" applyProtection="1">
      <alignment wrapText="1"/>
      <protection hidden="1"/>
    </xf>
    <xf numFmtId="0" fontId="31" fillId="0" borderId="0" xfId="3" applyFont="1" applyAlignment="1" applyProtection="1">
      <alignment wrapText="1"/>
      <protection hidden="1"/>
    </xf>
    <xf numFmtId="49" fontId="1" fillId="0" borderId="0" xfId="3" applyNumberFormat="1" applyProtection="1">
      <protection locked="0"/>
    </xf>
    <xf numFmtId="0" fontId="31" fillId="0" borderId="0" xfId="3" applyFont="1" applyAlignment="1" applyProtection="1">
      <alignment vertical="center"/>
      <protection hidden="1"/>
    </xf>
    <xf numFmtId="0" fontId="31" fillId="0" borderId="0" xfId="3" applyFont="1" applyAlignment="1">
      <alignment horizontal="center" vertical="center"/>
    </xf>
    <xf numFmtId="0" fontId="1" fillId="0" borderId="22" xfId="3" applyBorder="1" applyAlignment="1" applyProtection="1">
      <alignment horizontal="center"/>
      <protection hidden="1"/>
    </xf>
    <xf numFmtId="0" fontId="1" fillId="0" borderId="0" xfId="3" applyAlignment="1" applyProtection="1">
      <alignment horizontal="center"/>
      <protection hidden="1"/>
    </xf>
    <xf numFmtId="0" fontId="1" fillId="0" borderId="17" xfId="3" applyBorder="1" applyAlignment="1" applyProtection="1">
      <alignment horizontal="center"/>
      <protection hidden="1"/>
    </xf>
    <xf numFmtId="0" fontId="32" fillId="0" borderId="0" xfId="3" applyFont="1" applyAlignment="1" applyProtection="1">
      <alignment vertical="center"/>
      <protection hidden="1"/>
    </xf>
    <xf numFmtId="0" fontId="32" fillId="0" borderId="5" xfId="3" applyFont="1" applyBorder="1" applyAlignment="1" applyProtection="1">
      <alignment vertical="center"/>
      <protection hidden="1"/>
    </xf>
    <xf numFmtId="0" fontId="32" fillId="0" borderId="0" xfId="3" applyFont="1" applyProtection="1">
      <protection hidden="1"/>
    </xf>
    <xf numFmtId="0" fontId="33" fillId="0" borderId="0" xfId="1" applyFont="1" applyAlignment="1" applyProtection="1">
      <alignment vertical="top" wrapText="1" shrinkToFit="1"/>
      <protection locked="0"/>
    </xf>
    <xf numFmtId="0" fontId="33" fillId="0" borderId="0" xfId="5" applyFont="1" applyAlignment="1" applyProtection="1">
      <alignment vertical="top" wrapText="1" shrinkToFit="1"/>
      <protection locked="0"/>
    </xf>
    <xf numFmtId="0" fontId="31" fillId="0" borderId="0" xfId="3" applyFont="1" applyAlignment="1" applyProtection="1">
      <alignment horizontal="center" vertical="center" wrapText="1"/>
      <protection hidden="1"/>
    </xf>
    <xf numFmtId="0" fontId="31" fillId="0" borderId="0" xfId="3" applyFont="1" applyAlignment="1" applyProtection="1">
      <alignment horizontal="center" vertical="center"/>
      <protection hidden="1"/>
    </xf>
    <xf numFmtId="0" fontId="1" fillId="0" borderId="0" xfId="3" applyAlignment="1" applyProtection="1">
      <alignment vertical="center"/>
      <protection hidden="1"/>
    </xf>
    <xf numFmtId="0" fontId="1" fillId="0" borderId="0" xfId="3" applyAlignment="1" applyProtection="1">
      <alignment horizontal="left" vertical="center" indent="1"/>
      <protection hidden="1"/>
    </xf>
    <xf numFmtId="0" fontId="31" fillId="0" borderId="0" xfId="3" applyFont="1" applyProtection="1">
      <protection hidden="1"/>
    </xf>
    <xf numFmtId="0" fontId="31" fillId="0" borderId="0" xfId="3" applyFont="1" applyAlignment="1" applyProtection="1">
      <alignment horizontal="right" vertical="center" indent="1"/>
      <protection hidden="1"/>
    </xf>
    <xf numFmtId="0" fontId="1" fillId="0" borderId="0" xfId="3" applyAlignment="1" applyProtection="1">
      <alignment horizontal="left"/>
      <protection hidden="1"/>
    </xf>
    <xf numFmtId="0" fontId="1" fillId="0" borderId="0" xfId="3" applyAlignment="1" applyProtection="1">
      <alignment horizontal="left"/>
      <protection locked="0"/>
    </xf>
    <xf numFmtId="0" fontId="1" fillId="0" borderId="0" xfId="3" applyAlignment="1" applyProtection="1">
      <alignment vertical="center"/>
      <protection locked="0"/>
    </xf>
    <xf numFmtId="0" fontId="1" fillId="0" borderId="0" xfId="3" applyAlignment="1" applyProtection="1">
      <alignment horizontal="left" vertical="top" wrapText="1"/>
      <protection locked="0"/>
    </xf>
    <xf numFmtId="0" fontId="31" fillId="0" borderId="0" xfId="3" applyFont="1" applyAlignment="1" applyProtection="1">
      <alignment horizontal="left" vertical="center" wrapText="1"/>
      <protection hidden="1"/>
    </xf>
    <xf numFmtId="167" fontId="31" fillId="0" borderId="0" xfId="3" applyNumberFormat="1" applyFont="1" applyAlignment="1" applyProtection="1">
      <alignment horizontal="right" vertical="center" indent="1"/>
      <protection hidden="1"/>
    </xf>
    <xf numFmtId="0" fontId="1" fillId="0" borderId="0" xfId="3" applyAlignment="1" applyProtection="1">
      <alignment vertical="top"/>
      <protection locked="0"/>
    </xf>
    <xf numFmtId="0" fontId="1" fillId="0" borderId="0" xfId="3" applyAlignment="1" applyProtection="1">
      <alignment vertical="top" wrapText="1"/>
      <protection locked="0"/>
    </xf>
    <xf numFmtId="167" fontId="31" fillId="0" borderId="0" xfId="3" applyNumberFormat="1" applyFont="1" applyAlignment="1" applyProtection="1">
      <alignment horizontal="right" vertical="center"/>
      <protection hidden="1"/>
    </xf>
    <xf numFmtId="0" fontId="1" fillId="0" borderId="0" xfId="3" applyAlignment="1" applyProtection="1">
      <alignment horizontal="center" vertical="center"/>
      <protection hidden="1"/>
    </xf>
    <xf numFmtId="0" fontId="31" fillId="0" borderId="0" xfId="3" applyFont="1" applyAlignment="1" applyProtection="1">
      <alignment horizontal="left"/>
      <protection hidden="1"/>
    </xf>
    <xf numFmtId="0" fontId="1" fillId="0" borderId="17" xfId="3" applyBorder="1" applyAlignment="1" applyProtection="1">
      <alignment wrapText="1"/>
      <protection hidden="1"/>
    </xf>
    <xf numFmtId="0" fontId="32" fillId="0" borderId="0" xfId="3" applyFont="1" applyAlignment="1" applyProtection="1">
      <alignment horizontal="left" vertical="center"/>
      <protection hidden="1"/>
    </xf>
    <xf numFmtId="0" fontId="1" fillId="0" borderId="0" xfId="3" applyAlignment="1" applyProtection="1">
      <alignment horizontal="center" vertical="center"/>
      <protection locked="0"/>
    </xf>
    <xf numFmtId="20" fontId="1" fillId="0" borderId="0" xfId="3" applyNumberFormat="1" applyAlignment="1" applyProtection="1">
      <alignment vertical="center"/>
      <protection locked="0"/>
    </xf>
    <xf numFmtId="0" fontId="33" fillId="0" borderId="0" xfId="5" applyFont="1" applyAlignment="1">
      <alignment vertical="top" wrapText="1" shrinkToFit="1"/>
    </xf>
    <xf numFmtId="0" fontId="31" fillId="0" borderId="0" xfId="3" applyFont="1" applyAlignment="1" applyProtection="1">
      <alignment horizontal="right" vertical="center" wrapText="1" indent="1"/>
      <protection locked="0"/>
    </xf>
    <xf numFmtId="169" fontId="31" fillId="0" borderId="0" xfId="3" applyNumberFormat="1" applyFont="1" applyAlignment="1" applyProtection="1">
      <alignment horizontal="right" vertical="center" indent="1"/>
      <protection hidden="1"/>
    </xf>
    <xf numFmtId="0" fontId="32" fillId="0" borderId="22" xfId="3" applyFont="1" applyBorder="1" applyAlignment="1" applyProtection="1">
      <alignment horizontal="left" vertical="center"/>
      <protection hidden="1"/>
    </xf>
    <xf numFmtId="0" fontId="32" fillId="0" borderId="17" xfId="3" applyFont="1" applyBorder="1" applyAlignment="1" applyProtection="1">
      <alignment horizontal="left" vertical="center"/>
      <protection hidden="1"/>
    </xf>
    <xf numFmtId="0" fontId="32" fillId="5" borderId="0" xfId="3" applyFont="1" applyFill="1" applyAlignment="1" applyProtection="1">
      <alignment horizontal="left" vertical="center"/>
      <protection hidden="1"/>
    </xf>
    <xf numFmtId="0" fontId="37" fillId="0" borderId="27" xfId="3" applyFont="1" applyBorder="1" applyAlignment="1" applyProtection="1">
      <alignment horizontal="center" vertical="center"/>
      <protection hidden="1"/>
    </xf>
    <xf numFmtId="167" fontId="1" fillId="0" borderId="0" xfId="3" applyNumberFormat="1" applyProtection="1">
      <protection locked="0"/>
    </xf>
    <xf numFmtId="170" fontId="1" fillId="0" borderId="0" xfId="3" applyNumberFormat="1" applyAlignment="1" applyProtection="1">
      <alignment horizontal="right" indent="1"/>
      <protection hidden="1"/>
    </xf>
    <xf numFmtId="0" fontId="28" fillId="0" borderId="0" xfId="3" applyFont="1" applyProtection="1">
      <protection hidden="1"/>
    </xf>
    <xf numFmtId="0" fontId="9" fillId="0" borderId="0" xfId="1" applyFont="1" applyAlignment="1">
      <alignment horizontal="left" vertical="center"/>
    </xf>
    <xf numFmtId="0" fontId="23" fillId="0" borderId="0" xfId="1" applyFont="1" applyAlignment="1" applyProtection="1">
      <alignment horizontal="center" vertical="center"/>
      <protection locked="0"/>
    </xf>
    <xf numFmtId="0" fontId="3" fillId="0" borderId="5" xfId="1" applyFont="1" applyBorder="1" applyAlignment="1">
      <alignment horizontal="center" vertical="center"/>
    </xf>
    <xf numFmtId="0" fontId="2" fillId="0" borderId="0" xfId="0" applyFont="1"/>
    <xf numFmtId="0" fontId="0" fillId="0" borderId="0" xfId="0" applyAlignment="1">
      <alignment vertical="top"/>
    </xf>
    <xf numFmtId="0" fontId="5" fillId="8" borderId="0" xfId="0" applyFont="1" applyFill="1" applyAlignment="1">
      <alignment vertical="top" wrapText="1"/>
    </xf>
    <xf numFmtId="0" fontId="0" fillId="8" borderId="0" xfId="0" applyFill="1" applyAlignment="1">
      <alignment vertical="top"/>
    </xf>
    <xf numFmtId="0" fontId="5" fillId="8" borderId="0" xfId="0" applyFont="1" applyFill="1" applyAlignment="1">
      <alignment horizontal="left" vertical="top"/>
    </xf>
    <xf numFmtId="49" fontId="5" fillId="8" borderId="0" xfId="0" applyNumberFormat="1" applyFont="1" applyFill="1" applyAlignment="1">
      <alignment horizontal="center" vertical="top"/>
    </xf>
    <xf numFmtId="0" fontId="5"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center" vertical="center"/>
    </xf>
    <xf numFmtId="0" fontId="0" fillId="0" borderId="0" xfId="0" applyAlignment="1">
      <alignment horizontal="center"/>
    </xf>
    <xf numFmtId="0" fontId="0" fillId="0" borderId="5" xfId="0" applyBorder="1" applyAlignment="1">
      <alignment horizontal="center"/>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8" fillId="0" borderId="5" xfId="0" applyFont="1" applyBorder="1" applyAlignment="1">
      <alignment horizont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right"/>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0" fillId="0" borderId="4" xfId="0" applyBorder="1" applyAlignment="1">
      <alignment horizontal="left" vertical="center" wrapText="1"/>
    </xf>
    <xf numFmtId="0" fontId="0" fillId="0" borderId="12" xfId="0" applyBorder="1" applyAlignment="1">
      <alignment horizontal="left" vertical="center" wrapText="1"/>
    </xf>
    <xf numFmtId="0" fontId="2" fillId="0" borderId="5" xfId="0" applyFont="1" applyBorder="1" applyAlignment="1">
      <alignment horizontal="center" wrapText="1"/>
    </xf>
    <xf numFmtId="0" fontId="2" fillId="0" borderId="5" xfId="0" applyFont="1" applyBorder="1" applyAlignment="1">
      <alignment horizontal="center"/>
    </xf>
    <xf numFmtId="0" fontId="40" fillId="0" borderId="0" xfId="0" applyFont="1" applyAlignment="1">
      <alignment horizontal="center" vertical="center" wrapText="1"/>
    </xf>
    <xf numFmtId="0" fontId="5" fillId="0" borderId="4" xfId="0" applyFont="1" applyBorder="1" applyAlignment="1">
      <alignment horizontal="left" vertical="center"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49" fontId="5" fillId="0" borderId="4" xfId="1" applyNumberFormat="1" applyBorder="1" applyAlignment="1">
      <alignment horizontal="center"/>
    </xf>
    <xf numFmtId="0" fontId="5" fillId="0" borderId="4" xfId="1" applyBorder="1" applyAlignment="1">
      <alignment horizontal="center"/>
    </xf>
    <xf numFmtId="0" fontId="5" fillId="0" borderId="4" xfId="1" applyBorder="1" applyAlignment="1" applyProtection="1">
      <alignment horizontal="center"/>
      <protection locked="0"/>
    </xf>
    <xf numFmtId="0" fontId="13" fillId="0" borderId="0" xfId="1" applyFont="1" applyAlignment="1">
      <alignment horizontal="center"/>
    </xf>
    <xf numFmtId="0" fontId="5" fillId="0" borderId="4" xfId="1" applyBorder="1" applyAlignment="1" applyProtection="1">
      <alignment horizontal="left" vertical="center"/>
      <protection locked="0"/>
    </xf>
    <xf numFmtId="0" fontId="5" fillId="0" borderId="4" xfId="1" applyBorder="1" applyAlignment="1">
      <alignment horizontal="left"/>
    </xf>
    <xf numFmtId="0" fontId="5" fillId="0" borderId="4" xfId="1" applyBorder="1" applyAlignment="1">
      <alignment horizontal="right"/>
    </xf>
    <xf numFmtId="0" fontId="5" fillId="0" borderId="4" xfId="1" applyBorder="1" applyAlignment="1" applyProtection="1">
      <alignment horizontal="left"/>
      <protection locked="0"/>
    </xf>
    <xf numFmtId="0" fontId="5" fillId="0" borderId="2" xfId="1" applyBorder="1" applyAlignment="1">
      <alignment horizontal="left"/>
    </xf>
    <xf numFmtId="0" fontId="13" fillId="0" borderId="0" xfId="1" applyFont="1" applyAlignment="1">
      <alignment horizontal="justify" vertical="top" wrapText="1"/>
    </xf>
    <xf numFmtId="0" fontId="5" fillId="0" borderId="4" xfId="1" applyBorder="1" applyAlignment="1" applyProtection="1">
      <alignment horizontal="center" vertical="center"/>
      <protection locked="0"/>
    </xf>
    <xf numFmtId="0" fontId="5" fillId="0" borderId="2" xfId="1" applyBorder="1" applyAlignment="1" applyProtection="1">
      <alignment horizontal="left" vertical="center"/>
      <protection locked="0"/>
    </xf>
    <xf numFmtId="0" fontId="13" fillId="0" borderId="4" xfId="1" applyFont="1" applyBorder="1" applyAlignment="1" applyProtection="1">
      <alignment horizontal="left" vertical="center"/>
      <protection locked="0"/>
    </xf>
    <xf numFmtId="0" fontId="13" fillId="0" borderId="4" xfId="1" applyFont="1" applyBorder="1" applyAlignment="1">
      <alignment horizontal="left" vertical="center"/>
    </xf>
    <xf numFmtId="0" fontId="13" fillId="0" borderId="4" xfId="1" applyFont="1" applyBorder="1" applyAlignment="1" applyProtection="1">
      <alignment horizontal="center" vertical="center"/>
      <protection locked="0"/>
    </xf>
    <xf numFmtId="0" fontId="5" fillId="0" borderId="4" xfId="1" applyBorder="1" applyAlignment="1">
      <alignment horizontal="left" vertical="center"/>
    </xf>
    <xf numFmtId="0" fontId="4" fillId="0" borderId="4" xfId="1" applyFont="1" applyBorder="1" applyAlignment="1">
      <alignment horizontal="center" vertical="center"/>
    </xf>
    <xf numFmtId="0" fontId="5" fillId="0" borderId="8" xfId="1" applyBorder="1" applyAlignment="1">
      <alignment horizontal="center"/>
    </xf>
    <xf numFmtId="0" fontId="5" fillId="0" borderId="10" xfId="1" applyBorder="1" applyAlignment="1">
      <alignment horizontal="center"/>
    </xf>
    <xf numFmtId="0" fontId="13" fillId="0" borderId="8" xfId="1" applyFont="1" applyBorder="1" applyAlignment="1">
      <alignment horizontal="center"/>
    </xf>
    <xf numFmtId="0" fontId="13" fillId="0" borderId="10" xfId="1" applyFont="1" applyBorder="1" applyAlignment="1">
      <alignment horizontal="center"/>
    </xf>
    <xf numFmtId="0" fontId="5" fillId="0" borderId="12" xfId="1" applyBorder="1" applyAlignment="1">
      <alignment horizontal="center"/>
    </xf>
    <xf numFmtId="49" fontId="13" fillId="0" borderId="0" xfId="1" applyNumberFormat="1" applyFont="1" applyAlignment="1">
      <alignment horizontal="center"/>
    </xf>
    <xf numFmtId="0" fontId="13" fillId="0" borderId="6" xfId="1" applyFont="1" applyBorder="1" applyAlignment="1">
      <alignment horizontal="center"/>
    </xf>
    <xf numFmtId="165" fontId="5" fillId="0" borderId="0" xfId="1" applyNumberFormat="1" applyAlignment="1">
      <alignment horizontal="center"/>
    </xf>
    <xf numFmtId="165" fontId="5" fillId="0" borderId="6" xfId="1" applyNumberFormat="1" applyBorder="1" applyAlignment="1">
      <alignment horizontal="center"/>
    </xf>
    <xf numFmtId="0" fontId="5" fillId="0" borderId="0" xfId="1" applyAlignment="1">
      <alignment horizontal="center"/>
    </xf>
    <xf numFmtId="0" fontId="5" fillId="0" borderId="6" xfId="1" applyBorder="1" applyAlignment="1">
      <alignment horizontal="center"/>
    </xf>
    <xf numFmtId="0" fontId="13" fillId="0" borderId="5" xfId="1" applyFont="1" applyBorder="1" applyAlignment="1">
      <alignment horizontal="center" vertical="center" wrapText="1"/>
    </xf>
    <xf numFmtId="0" fontId="5" fillId="0" borderId="5" xfId="1" applyBorder="1" applyAlignment="1">
      <alignment horizontal="center"/>
    </xf>
    <xf numFmtId="165" fontId="13" fillId="0" borderId="5" xfId="1" applyNumberFormat="1" applyFont="1" applyBorder="1" applyAlignment="1">
      <alignment horizontal="center"/>
    </xf>
    <xf numFmtId="0" fontId="13" fillId="0" borderId="9" xfId="1" applyFont="1" applyBorder="1" applyAlignment="1">
      <alignment horizontal="center" vertical="center" wrapText="1"/>
    </xf>
    <xf numFmtId="0" fontId="13" fillId="0" borderId="8" xfId="1" applyFont="1" applyBorder="1" applyAlignment="1">
      <alignment horizontal="center" vertical="center" wrapText="1"/>
    </xf>
    <xf numFmtId="165" fontId="5" fillId="0" borderId="4" xfId="1" applyNumberFormat="1" applyBorder="1" applyAlignment="1">
      <alignment horizontal="center"/>
    </xf>
    <xf numFmtId="165" fontId="5" fillId="0" borderId="12" xfId="1" applyNumberFormat="1" applyBorder="1" applyAlignment="1">
      <alignment horizont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8" fillId="0" borderId="8" xfId="1" applyFont="1" applyBorder="1" applyAlignment="1">
      <alignment horizontal="center"/>
    </xf>
    <xf numFmtId="49" fontId="13" fillId="0" borderId="8" xfId="1" applyNumberFormat="1" applyFont="1" applyBorder="1" applyAlignment="1">
      <alignment horizontal="center"/>
    </xf>
    <xf numFmtId="0" fontId="5" fillId="0" borderId="1" xfId="1" applyBorder="1" applyAlignment="1">
      <alignment horizontal="center"/>
    </xf>
    <xf numFmtId="0" fontId="5" fillId="0" borderId="2" xfId="1" applyBorder="1" applyAlignment="1">
      <alignment horizontal="center"/>
    </xf>
    <xf numFmtId="0" fontId="5" fillId="0" borderId="3" xfId="1" applyBorder="1" applyAlignment="1">
      <alignment horizontal="center"/>
    </xf>
    <xf numFmtId="14" fontId="5" fillId="0" borderId="1" xfId="1" applyNumberFormat="1" applyBorder="1" applyAlignment="1">
      <alignment horizontal="center"/>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12" xfId="1" applyFont="1" applyBorder="1" applyAlignment="1">
      <alignment horizontal="center" vertical="center" wrapText="1"/>
    </xf>
    <xf numFmtId="0" fontId="31" fillId="0" borderId="5" xfId="3" applyFont="1" applyBorder="1" applyAlignment="1" applyProtection="1">
      <alignment horizontal="left" vertical="center" wrapText="1"/>
      <protection hidden="1"/>
    </xf>
    <xf numFmtId="0" fontId="31" fillId="0" borderId="1" xfId="3" applyFont="1" applyBorder="1" applyAlignment="1" applyProtection="1">
      <alignment horizontal="center" vertical="center"/>
      <protection hidden="1"/>
    </xf>
    <xf numFmtId="49" fontId="1" fillId="6" borderId="9" xfId="3" applyNumberFormat="1" applyFill="1" applyBorder="1" applyAlignment="1" applyProtection="1">
      <alignment horizontal="left" vertical="top" wrapText="1"/>
      <protection locked="0"/>
    </xf>
    <xf numFmtId="49" fontId="1" fillId="6" borderId="8" xfId="3" applyNumberFormat="1" applyFill="1" applyBorder="1" applyAlignment="1" applyProtection="1">
      <alignment horizontal="left" vertical="top" wrapText="1"/>
      <protection locked="0"/>
    </xf>
    <xf numFmtId="49" fontId="1" fillId="6" borderId="10" xfId="3" applyNumberFormat="1" applyFill="1" applyBorder="1" applyAlignment="1" applyProtection="1">
      <alignment horizontal="left" vertical="top" wrapText="1"/>
      <protection locked="0"/>
    </xf>
    <xf numFmtId="49" fontId="1" fillId="6" borderId="13" xfId="3" applyNumberFormat="1" applyFill="1" applyBorder="1" applyAlignment="1" applyProtection="1">
      <alignment horizontal="left" vertical="top" wrapText="1"/>
      <protection locked="0"/>
    </xf>
    <xf numFmtId="49" fontId="1" fillId="6" borderId="0" xfId="3" applyNumberFormat="1" applyFill="1" applyAlignment="1" applyProtection="1">
      <alignment horizontal="left" vertical="top" wrapText="1"/>
      <protection locked="0"/>
    </xf>
    <xf numFmtId="49" fontId="1" fillId="6" borderId="6" xfId="3" applyNumberFormat="1" applyFill="1" applyBorder="1" applyAlignment="1" applyProtection="1">
      <alignment horizontal="left" vertical="top" wrapText="1"/>
      <protection locked="0"/>
    </xf>
    <xf numFmtId="49" fontId="1" fillId="6" borderId="11" xfId="3" applyNumberFormat="1" applyFill="1" applyBorder="1" applyAlignment="1" applyProtection="1">
      <alignment horizontal="left" vertical="top" wrapText="1"/>
      <protection locked="0"/>
    </xf>
    <xf numFmtId="49" fontId="1" fillId="6" borderId="4" xfId="3" applyNumberFormat="1" applyFill="1" applyBorder="1" applyAlignment="1" applyProtection="1">
      <alignment horizontal="left" vertical="top" wrapText="1"/>
      <protection locked="0"/>
    </xf>
    <xf numFmtId="49" fontId="1" fillId="6" borderId="12" xfId="3" applyNumberFormat="1" applyFill="1" applyBorder="1" applyAlignment="1" applyProtection="1">
      <alignment horizontal="left" vertical="top" wrapText="1"/>
      <protection locked="0"/>
    </xf>
    <xf numFmtId="0" fontId="1" fillId="0" borderId="24" xfId="3" applyBorder="1" applyAlignment="1" applyProtection="1">
      <alignment horizontal="center"/>
      <protection hidden="1"/>
    </xf>
    <xf numFmtId="0" fontId="1" fillId="0" borderId="25" xfId="3" applyBorder="1" applyAlignment="1" applyProtection="1">
      <alignment horizontal="center"/>
      <protection hidden="1"/>
    </xf>
    <xf numFmtId="0" fontId="1" fillId="0" borderId="26" xfId="3" applyBorder="1" applyAlignment="1" applyProtection="1">
      <alignment horizontal="center"/>
      <protection hidden="1"/>
    </xf>
    <xf numFmtId="0" fontId="38" fillId="0" borderId="28" xfId="3" applyFont="1" applyBorder="1" applyAlignment="1" applyProtection="1">
      <alignment horizontal="center" vertical="center" wrapText="1"/>
      <protection hidden="1"/>
    </xf>
    <xf numFmtId="0" fontId="38" fillId="0" borderId="29" xfId="3" applyFont="1" applyBorder="1" applyAlignment="1" applyProtection="1">
      <alignment horizontal="center" vertical="center" wrapText="1"/>
      <protection hidden="1"/>
    </xf>
    <xf numFmtId="0" fontId="38" fillId="0" borderId="30" xfId="3" applyFont="1" applyBorder="1" applyAlignment="1" applyProtection="1">
      <alignment horizontal="center" vertical="center" wrapText="1"/>
      <protection hidden="1"/>
    </xf>
    <xf numFmtId="0" fontId="38" fillId="6" borderId="28" xfId="3" applyFont="1" applyFill="1" applyBorder="1" applyAlignment="1" applyProtection="1">
      <alignment horizontal="center" vertical="center"/>
      <protection locked="0"/>
    </xf>
    <xf numFmtId="0" fontId="38" fillId="6" borderId="29" xfId="3" applyFont="1" applyFill="1" applyBorder="1" applyAlignment="1" applyProtection="1">
      <alignment horizontal="center" vertical="center"/>
      <protection locked="0"/>
    </xf>
    <xf numFmtId="0" fontId="38" fillId="6" borderId="30" xfId="3" applyFont="1" applyFill="1" applyBorder="1" applyAlignment="1" applyProtection="1">
      <alignment horizontal="center" vertical="center"/>
      <protection locked="0"/>
    </xf>
    <xf numFmtId="0" fontId="31" fillId="0" borderId="1" xfId="3" applyFont="1" applyBorder="1" applyAlignment="1" applyProtection="1">
      <alignment horizontal="left" vertical="center" wrapText="1"/>
      <protection hidden="1"/>
    </xf>
    <xf numFmtId="0" fontId="31" fillId="0" borderId="2" xfId="3" applyFont="1" applyBorder="1" applyAlignment="1" applyProtection="1">
      <alignment horizontal="left" vertical="center" wrapText="1"/>
      <protection hidden="1"/>
    </xf>
    <xf numFmtId="0" fontId="31" fillId="0" borderId="3" xfId="3" applyFont="1" applyBorder="1" applyAlignment="1" applyProtection="1">
      <alignment horizontal="left" vertical="center" wrapText="1"/>
      <protection hidden="1"/>
    </xf>
    <xf numFmtId="14" fontId="31" fillId="6" borderId="1" xfId="3" applyNumberFormat="1" applyFont="1" applyFill="1" applyBorder="1" applyAlignment="1" applyProtection="1">
      <alignment horizontal="center" vertical="center"/>
      <protection locked="0"/>
    </xf>
    <xf numFmtId="14" fontId="31" fillId="6" borderId="2" xfId="3" applyNumberFormat="1" applyFont="1" applyFill="1" applyBorder="1" applyAlignment="1" applyProtection="1">
      <alignment horizontal="center" vertical="center"/>
      <protection locked="0"/>
    </xf>
    <xf numFmtId="14" fontId="31" fillId="6" borderId="3" xfId="3" applyNumberFormat="1" applyFont="1" applyFill="1" applyBorder="1" applyAlignment="1" applyProtection="1">
      <alignment horizontal="center" vertical="center"/>
      <protection locked="0"/>
    </xf>
    <xf numFmtId="0" fontId="31" fillId="6" borderId="5" xfId="3" applyFont="1" applyFill="1" applyBorder="1" applyAlignment="1" applyProtection="1">
      <alignment horizontal="center" vertical="center"/>
      <protection locked="0"/>
    </xf>
    <xf numFmtId="0" fontId="1" fillId="0" borderId="5" xfId="3" applyBorder="1" applyAlignment="1" applyProtection="1">
      <alignment horizontal="center" vertical="center" wrapText="1"/>
      <protection hidden="1"/>
    </xf>
    <xf numFmtId="0" fontId="31" fillId="5" borderId="5" xfId="3" applyFont="1" applyFill="1" applyBorder="1" applyAlignment="1" applyProtection="1">
      <alignment horizontal="center" vertical="center"/>
      <protection hidden="1"/>
    </xf>
    <xf numFmtId="0" fontId="31" fillId="5" borderId="1" xfId="3" applyFont="1" applyFill="1" applyBorder="1" applyAlignment="1" applyProtection="1">
      <alignment horizontal="center" vertical="center"/>
      <protection hidden="1"/>
    </xf>
    <xf numFmtId="0" fontId="31" fillId="5" borderId="2" xfId="3" applyFont="1" applyFill="1" applyBorder="1" applyAlignment="1" applyProtection="1">
      <alignment horizontal="center" vertical="center"/>
      <protection hidden="1"/>
    </xf>
    <xf numFmtId="0" fontId="31" fillId="5" borderId="3" xfId="3" applyFont="1" applyFill="1" applyBorder="1" applyAlignment="1" applyProtection="1">
      <alignment horizontal="center" vertical="center"/>
      <protection hidden="1"/>
    </xf>
    <xf numFmtId="167" fontId="31" fillId="7" borderId="5" xfId="3" applyNumberFormat="1" applyFont="1" applyFill="1" applyBorder="1" applyAlignment="1" applyProtection="1">
      <alignment horizontal="right" vertical="center" indent="1"/>
      <protection hidden="1"/>
    </xf>
    <xf numFmtId="0" fontId="1" fillId="0" borderId="5" xfId="3" applyBorder="1" applyAlignment="1" applyProtection="1">
      <alignment horizontal="left" vertical="center" indent="1"/>
      <protection hidden="1"/>
    </xf>
    <xf numFmtId="0" fontId="37" fillId="0" borderId="24" xfId="3" applyFont="1" applyBorder="1" applyAlignment="1" applyProtection="1">
      <alignment horizontal="left" vertical="center" wrapText="1"/>
      <protection hidden="1"/>
    </xf>
    <xf numFmtId="0" fontId="37" fillId="0" borderId="25" xfId="3" applyFont="1" applyBorder="1" applyAlignment="1" applyProtection="1">
      <alignment horizontal="left" vertical="center" wrapText="1"/>
      <protection hidden="1"/>
    </xf>
    <xf numFmtId="0" fontId="37" fillId="0" borderId="26" xfId="3" applyFont="1" applyBorder="1" applyAlignment="1" applyProtection="1">
      <alignment horizontal="left" vertical="center" wrapText="1"/>
      <protection hidden="1"/>
    </xf>
    <xf numFmtId="0" fontId="37" fillId="5" borderId="28" xfId="3" applyFont="1" applyFill="1" applyBorder="1" applyAlignment="1" applyProtection="1">
      <alignment horizontal="center" vertical="center"/>
      <protection hidden="1"/>
    </xf>
    <xf numFmtId="0" fontId="37" fillId="5" borderId="29" xfId="3" applyFont="1" applyFill="1" applyBorder="1" applyAlignment="1" applyProtection="1">
      <alignment horizontal="center" vertical="center"/>
      <protection hidden="1"/>
    </xf>
    <xf numFmtId="0" fontId="37" fillId="5" borderId="30" xfId="3" applyFont="1" applyFill="1" applyBorder="1" applyAlignment="1" applyProtection="1">
      <alignment horizontal="center" vertical="center"/>
      <protection hidden="1"/>
    </xf>
    <xf numFmtId="167" fontId="37" fillId="5" borderId="24" xfId="3" applyNumberFormat="1" applyFont="1" applyFill="1" applyBorder="1" applyAlignment="1" applyProtection="1">
      <alignment horizontal="right" vertical="center" indent="1"/>
      <protection hidden="1"/>
    </xf>
    <xf numFmtId="167" fontId="37" fillId="5" borderId="25" xfId="3" applyNumberFormat="1" applyFont="1" applyFill="1" applyBorder="1" applyAlignment="1" applyProtection="1">
      <alignment horizontal="right" vertical="center" indent="1"/>
      <protection hidden="1"/>
    </xf>
    <xf numFmtId="167" fontId="37" fillId="5" borderId="26" xfId="3" applyNumberFormat="1" applyFont="1" applyFill="1" applyBorder="1" applyAlignment="1" applyProtection="1">
      <alignment horizontal="right" vertical="center" indent="1"/>
      <protection hidden="1"/>
    </xf>
    <xf numFmtId="0" fontId="27" fillId="0" borderId="24" xfId="3" applyFont="1" applyBorder="1" applyAlignment="1" applyProtection="1">
      <alignment horizontal="left" vertical="center" indent="1"/>
      <protection hidden="1"/>
    </xf>
    <xf numFmtId="0" fontId="27" fillId="0" borderId="25" xfId="3" applyFont="1" applyBorder="1" applyAlignment="1" applyProtection="1">
      <alignment horizontal="left" vertical="center" indent="1"/>
      <protection hidden="1"/>
    </xf>
    <xf numFmtId="0" fontId="27" fillId="0" borderId="26" xfId="3" applyFont="1" applyBorder="1" applyAlignment="1" applyProtection="1">
      <alignment horizontal="left" vertical="center" indent="1"/>
      <protection hidden="1"/>
    </xf>
    <xf numFmtId="0" fontId="31" fillId="6" borderId="1" xfId="3" applyFont="1" applyFill="1" applyBorder="1" applyAlignment="1" applyProtection="1">
      <alignment horizontal="center" vertical="center"/>
      <protection locked="0"/>
    </xf>
    <xf numFmtId="0" fontId="31" fillId="6" borderId="2" xfId="3" applyFont="1" applyFill="1" applyBorder="1" applyAlignment="1" applyProtection="1">
      <alignment horizontal="center" vertical="center"/>
      <protection locked="0"/>
    </xf>
    <xf numFmtId="0" fontId="31" fillId="6" borderId="3" xfId="3" applyFont="1" applyFill="1" applyBorder="1" applyAlignment="1" applyProtection="1">
      <alignment horizontal="center" vertical="center"/>
      <protection locked="0"/>
    </xf>
    <xf numFmtId="0" fontId="1" fillId="0" borderId="1" xfId="3" applyBorder="1" applyAlignment="1" applyProtection="1">
      <alignment horizontal="left" vertical="center" indent="1"/>
      <protection hidden="1"/>
    </xf>
    <xf numFmtId="0" fontId="1" fillId="0" borderId="2" xfId="3" applyBorder="1" applyAlignment="1" applyProtection="1">
      <alignment horizontal="left" vertical="center" indent="1"/>
      <protection hidden="1"/>
    </xf>
    <xf numFmtId="0" fontId="1" fillId="0" borderId="3" xfId="3" applyBorder="1" applyAlignment="1" applyProtection="1">
      <alignment horizontal="left" vertical="center" indent="1"/>
      <protection hidden="1"/>
    </xf>
    <xf numFmtId="0" fontId="37" fillId="5" borderId="28" xfId="3" applyFont="1" applyFill="1" applyBorder="1" applyAlignment="1" applyProtection="1">
      <alignment horizontal="right" vertical="center" indent="1"/>
      <protection hidden="1"/>
    </xf>
    <xf numFmtId="0" fontId="37" fillId="5" borderId="29" xfId="3" applyFont="1" applyFill="1" applyBorder="1" applyAlignment="1" applyProtection="1">
      <alignment horizontal="right" vertical="center" indent="1"/>
      <protection hidden="1"/>
    </xf>
    <xf numFmtId="0" fontId="37" fillId="5" borderId="30" xfId="3" applyFont="1" applyFill="1" applyBorder="1" applyAlignment="1" applyProtection="1">
      <alignment horizontal="right" vertical="center" indent="1"/>
      <protection hidden="1"/>
    </xf>
    <xf numFmtId="0" fontId="27" fillId="0" borderId="28" xfId="3" applyFont="1" applyBorder="1" applyAlignment="1" applyProtection="1">
      <alignment horizontal="left" vertical="center" indent="1"/>
      <protection hidden="1"/>
    </xf>
    <xf numFmtId="0" fontId="27" fillId="0" borderId="29" xfId="3" applyFont="1" applyBorder="1" applyAlignment="1" applyProtection="1">
      <alignment horizontal="left" vertical="center" indent="1"/>
      <protection hidden="1"/>
    </xf>
    <xf numFmtId="0" fontId="27" fillId="0" borderId="30" xfId="3" applyFont="1" applyBorder="1" applyAlignment="1" applyProtection="1">
      <alignment horizontal="left" vertical="center" indent="1"/>
      <protection hidden="1"/>
    </xf>
    <xf numFmtId="0" fontId="31" fillId="5" borderId="5" xfId="3" applyFont="1" applyFill="1" applyBorder="1" applyAlignment="1" applyProtection="1">
      <alignment horizontal="right" vertical="center" indent="1"/>
      <protection hidden="1"/>
    </xf>
    <xf numFmtId="0" fontId="29" fillId="0" borderId="19" xfId="3" applyFont="1" applyBorder="1" applyAlignment="1" applyProtection="1">
      <alignment horizontal="center" vertical="center" wrapText="1"/>
      <protection hidden="1"/>
    </xf>
    <xf numFmtId="0" fontId="29" fillId="0" borderId="0" xfId="3" applyFont="1" applyAlignment="1" applyProtection="1">
      <alignment horizontal="center" vertical="center" wrapText="1"/>
      <protection hidden="1"/>
    </xf>
    <xf numFmtId="0" fontId="32" fillId="0" borderId="0" xfId="3" applyFont="1" applyAlignment="1" applyProtection="1">
      <alignment horizontal="left" vertical="center"/>
      <protection hidden="1"/>
    </xf>
    <xf numFmtId="0" fontId="31" fillId="0" borderId="5" xfId="3" applyFont="1" applyBorder="1" applyAlignment="1" applyProtection="1">
      <alignment horizontal="center" vertical="center"/>
      <protection hidden="1"/>
    </xf>
    <xf numFmtId="0" fontId="31" fillId="5" borderId="1" xfId="3" applyFont="1" applyFill="1" applyBorder="1" applyAlignment="1" applyProtection="1">
      <alignment horizontal="right" vertical="center" indent="1"/>
      <protection hidden="1"/>
    </xf>
    <xf numFmtId="0" fontId="31" fillId="5" borderId="2" xfId="3" applyFont="1" applyFill="1" applyBorder="1" applyAlignment="1" applyProtection="1">
      <alignment horizontal="right" vertical="center" indent="1"/>
      <protection hidden="1"/>
    </xf>
    <xf numFmtId="0" fontId="31" fillId="5" borderId="3" xfId="3" applyFont="1" applyFill="1" applyBorder="1" applyAlignment="1" applyProtection="1">
      <alignment horizontal="right" vertical="center" indent="1"/>
      <protection hidden="1"/>
    </xf>
    <xf numFmtId="0" fontId="31" fillId="5" borderId="5" xfId="3" applyFont="1" applyFill="1" applyBorder="1" applyAlignment="1" applyProtection="1">
      <alignment horizontal="right" vertical="center" wrapText="1" indent="1"/>
      <protection hidden="1"/>
    </xf>
    <xf numFmtId="0" fontId="36" fillId="6" borderId="5" xfId="3" applyFont="1" applyFill="1" applyBorder="1" applyAlignment="1" applyProtection="1">
      <alignment horizontal="right" vertical="center" wrapText="1" indent="1"/>
      <protection locked="0"/>
    </xf>
    <xf numFmtId="169" fontId="36" fillId="5" borderId="5" xfId="3" applyNumberFormat="1" applyFont="1" applyFill="1" applyBorder="1" applyAlignment="1" applyProtection="1">
      <alignment horizontal="right" vertical="center" indent="1"/>
      <protection hidden="1"/>
    </xf>
    <xf numFmtId="169" fontId="35" fillId="6" borderId="5" xfId="3" applyNumberFormat="1" applyFont="1" applyFill="1" applyBorder="1" applyAlignment="1" applyProtection="1">
      <alignment horizontal="right" vertical="center" wrapText="1" indent="1"/>
      <protection locked="0"/>
    </xf>
    <xf numFmtId="0" fontId="32" fillId="0" borderId="4" xfId="3" applyFont="1" applyBorder="1" applyAlignment="1" applyProtection="1">
      <alignment horizontal="center" vertical="center"/>
      <protection hidden="1"/>
    </xf>
    <xf numFmtId="0" fontId="32" fillId="0" borderId="12" xfId="3" applyFont="1" applyBorder="1" applyAlignment="1" applyProtection="1">
      <alignment horizontal="center" vertical="center"/>
      <protection hidden="1"/>
    </xf>
    <xf numFmtId="0" fontId="31" fillId="0" borderId="5" xfId="3" applyFont="1" applyBorder="1" applyAlignment="1" applyProtection="1">
      <alignment horizontal="center" vertical="center" wrapText="1"/>
      <protection hidden="1"/>
    </xf>
    <xf numFmtId="0" fontId="32" fillId="0" borderId="17" xfId="3" applyFont="1" applyBorder="1" applyAlignment="1" applyProtection="1">
      <alignment horizontal="left" vertical="center"/>
      <protection hidden="1"/>
    </xf>
    <xf numFmtId="0" fontId="31" fillId="0" borderId="5" xfId="3" applyFont="1" applyBorder="1" applyAlignment="1" applyProtection="1">
      <alignment horizontal="left" vertical="center"/>
      <protection hidden="1"/>
    </xf>
    <xf numFmtId="20" fontId="31" fillId="6" borderId="1" xfId="3" applyNumberFormat="1" applyFont="1" applyFill="1" applyBorder="1" applyAlignment="1" applyProtection="1">
      <alignment horizontal="center" vertical="center"/>
      <protection locked="0"/>
    </xf>
    <xf numFmtId="168" fontId="31" fillId="5" borderId="1" xfId="3" applyNumberFormat="1" applyFont="1" applyFill="1" applyBorder="1" applyAlignment="1" applyProtection="1">
      <alignment horizontal="right" vertical="center" indent="1"/>
      <protection hidden="1"/>
    </xf>
    <xf numFmtId="168" fontId="31" fillId="5" borderId="2" xfId="3" applyNumberFormat="1" applyFont="1" applyFill="1" applyBorder="1" applyAlignment="1" applyProtection="1">
      <alignment horizontal="right" vertical="center" indent="1"/>
      <protection hidden="1"/>
    </xf>
    <xf numFmtId="168" fontId="31" fillId="5" borderId="3" xfId="3" applyNumberFormat="1" applyFont="1" applyFill="1" applyBorder="1" applyAlignment="1" applyProtection="1">
      <alignment horizontal="right" vertical="center" indent="1"/>
      <protection hidden="1"/>
    </xf>
    <xf numFmtId="167" fontId="31" fillId="5" borderId="5" xfId="3" applyNumberFormat="1" applyFont="1" applyFill="1" applyBorder="1" applyAlignment="1" applyProtection="1">
      <alignment horizontal="right" vertical="center" indent="1"/>
      <protection hidden="1"/>
    </xf>
    <xf numFmtId="0" fontId="31" fillId="0" borderId="1" xfId="3" applyFont="1" applyBorder="1" applyAlignment="1" applyProtection="1">
      <alignment horizontal="left" vertical="center"/>
      <protection hidden="1"/>
    </xf>
    <xf numFmtId="0" fontId="31" fillId="0" borderId="2" xfId="3" applyFont="1" applyBorder="1" applyAlignment="1" applyProtection="1">
      <alignment horizontal="left" vertical="center"/>
      <protection hidden="1"/>
    </xf>
    <xf numFmtId="0" fontId="31" fillId="0" borderId="3" xfId="3" applyFont="1" applyBorder="1" applyAlignment="1" applyProtection="1">
      <alignment horizontal="left" vertical="center"/>
      <protection hidden="1"/>
    </xf>
    <xf numFmtId="0" fontId="34" fillId="0" borderId="5" xfId="3" applyFont="1" applyBorder="1" applyAlignment="1" applyProtection="1">
      <alignment horizontal="left" vertical="center" wrapText="1"/>
      <protection hidden="1"/>
    </xf>
    <xf numFmtId="0" fontId="31" fillId="6" borderId="5" xfId="3" applyFont="1" applyFill="1" applyBorder="1" applyAlignment="1" applyProtection="1">
      <alignment horizontal="right" vertical="center" indent="1"/>
      <protection locked="0"/>
    </xf>
    <xf numFmtId="0" fontId="31" fillId="0" borderId="0" xfId="3" applyFont="1" applyAlignment="1" applyProtection="1">
      <alignment horizontal="center"/>
      <protection hidden="1"/>
    </xf>
    <xf numFmtId="0" fontId="1" fillId="0" borderId="13" xfId="3" applyBorder="1" applyAlignment="1" applyProtection="1">
      <alignment horizontal="left" vertical="center"/>
      <protection hidden="1"/>
    </xf>
    <xf numFmtId="0" fontId="1" fillId="0" borderId="0" xfId="3" applyAlignment="1" applyProtection="1">
      <alignment horizontal="left" vertical="center"/>
      <protection hidden="1"/>
    </xf>
    <xf numFmtId="0" fontId="31" fillId="0" borderId="0" xfId="3" applyFont="1" applyAlignment="1" applyProtection="1">
      <alignment horizontal="center" wrapText="1"/>
      <protection hidden="1"/>
    </xf>
    <xf numFmtId="0" fontId="31" fillId="0" borderId="2" xfId="3" applyFont="1" applyBorder="1" applyAlignment="1" applyProtection="1">
      <alignment horizontal="center" vertical="center"/>
      <protection hidden="1"/>
    </xf>
    <xf numFmtId="0" fontId="31" fillId="0" borderId="3" xfId="3" applyFont="1" applyBorder="1" applyAlignment="1" applyProtection="1">
      <alignment horizontal="center" vertical="center"/>
      <protection hidden="1"/>
    </xf>
    <xf numFmtId="0" fontId="31" fillId="0" borderId="5" xfId="4" applyFont="1" applyBorder="1" applyAlignment="1" applyProtection="1">
      <alignment horizontal="left" vertical="center" wrapText="1"/>
      <protection hidden="1"/>
    </xf>
    <xf numFmtId="0" fontId="31" fillId="0" borderId="0" xfId="3" applyFont="1" applyAlignment="1" applyProtection="1">
      <alignment horizontal="left" vertical="center" wrapText="1"/>
      <protection locked="0"/>
    </xf>
    <xf numFmtId="0" fontId="1" fillId="0" borderId="0" xfId="3" applyAlignment="1">
      <alignment horizontal="center" vertical="center"/>
    </xf>
    <xf numFmtId="0" fontId="31" fillId="0" borderId="9" xfId="3" applyFont="1" applyBorder="1" applyAlignment="1" applyProtection="1">
      <alignment horizontal="left" vertical="center" wrapText="1"/>
      <protection hidden="1"/>
    </xf>
    <xf numFmtId="0" fontId="31" fillId="0" borderId="8" xfId="3" applyFont="1" applyBorder="1" applyAlignment="1" applyProtection="1">
      <alignment horizontal="left" vertical="center" wrapText="1"/>
      <protection hidden="1"/>
    </xf>
    <xf numFmtId="0" fontId="31" fillId="0" borderId="10" xfId="3" applyFont="1" applyBorder="1" applyAlignment="1" applyProtection="1">
      <alignment horizontal="left" vertical="center" wrapText="1"/>
      <protection hidden="1"/>
    </xf>
    <xf numFmtId="0" fontId="31" fillId="0" borderId="11" xfId="3" applyFont="1" applyBorder="1" applyAlignment="1" applyProtection="1">
      <alignment horizontal="left" vertical="center" wrapText="1"/>
      <protection hidden="1"/>
    </xf>
    <xf numFmtId="0" fontId="31" fillId="0" borderId="4" xfId="3" applyFont="1" applyBorder="1" applyAlignment="1" applyProtection="1">
      <alignment horizontal="left" vertical="center" wrapText="1"/>
      <protection hidden="1"/>
    </xf>
    <xf numFmtId="0" fontId="31" fillId="0" borderId="12" xfId="3" applyFont="1" applyBorder="1" applyAlignment="1" applyProtection="1">
      <alignment horizontal="left" vertical="center" wrapText="1"/>
      <protection hidden="1"/>
    </xf>
    <xf numFmtId="49" fontId="31" fillId="6" borderId="1" xfId="3" applyNumberFormat="1" applyFont="1" applyFill="1" applyBorder="1" applyAlignment="1" applyProtection="1">
      <alignment horizontal="center" vertical="center" wrapText="1"/>
      <protection locked="0"/>
    </xf>
    <xf numFmtId="49" fontId="31" fillId="6" borderId="2" xfId="3" applyNumberFormat="1" applyFont="1" applyFill="1" applyBorder="1" applyAlignment="1" applyProtection="1">
      <alignment horizontal="center" vertical="center" wrapText="1"/>
      <protection locked="0"/>
    </xf>
    <xf numFmtId="49" fontId="31" fillId="6" borderId="3" xfId="3" applyNumberFormat="1" applyFont="1" applyFill="1" applyBorder="1" applyAlignment="1" applyProtection="1">
      <alignment horizontal="center" vertical="center" wrapText="1"/>
      <protection locked="0"/>
    </xf>
    <xf numFmtId="49" fontId="31" fillId="6" borderId="9" xfId="3" applyNumberFormat="1" applyFont="1" applyFill="1" applyBorder="1" applyAlignment="1" applyProtection="1">
      <alignment horizontal="center" vertical="center" wrapText="1"/>
      <protection locked="0"/>
    </xf>
    <xf numFmtId="49" fontId="31" fillId="6" borderId="8" xfId="3" applyNumberFormat="1" applyFont="1" applyFill="1" applyBorder="1" applyAlignment="1" applyProtection="1">
      <alignment horizontal="center" vertical="center" wrapText="1"/>
      <protection locked="0"/>
    </xf>
    <xf numFmtId="49" fontId="31" fillId="6" borderId="10" xfId="3" applyNumberFormat="1" applyFont="1" applyFill="1" applyBorder="1" applyAlignment="1" applyProtection="1">
      <alignment horizontal="center" vertical="center" wrapText="1"/>
      <protection locked="0"/>
    </xf>
    <xf numFmtId="49" fontId="31" fillId="6" borderId="11" xfId="3" applyNumberFormat="1" applyFont="1" applyFill="1" applyBorder="1" applyAlignment="1" applyProtection="1">
      <alignment horizontal="center" vertical="center" wrapText="1"/>
      <protection locked="0"/>
    </xf>
    <xf numFmtId="49" fontId="31" fillId="6" borderId="4" xfId="3" applyNumberFormat="1" applyFont="1" applyFill="1" applyBorder="1" applyAlignment="1" applyProtection="1">
      <alignment horizontal="center" vertical="center" wrapText="1"/>
      <protection locked="0"/>
    </xf>
    <xf numFmtId="49" fontId="31" fillId="6" borderId="12" xfId="3" applyNumberFormat="1" applyFont="1" applyFill="1" applyBorder="1" applyAlignment="1" applyProtection="1">
      <alignment horizontal="center" vertical="center" wrapText="1"/>
      <protection locked="0"/>
    </xf>
    <xf numFmtId="0" fontId="31" fillId="6" borderId="1" xfId="3" applyFont="1" applyFill="1" applyBorder="1" applyAlignment="1" applyProtection="1">
      <alignment horizontal="center" vertical="center" wrapText="1"/>
      <protection locked="0"/>
    </xf>
    <xf numFmtId="0" fontId="30" fillId="0" borderId="5" xfId="1" applyFont="1" applyBorder="1" applyAlignment="1" applyProtection="1">
      <alignment horizontal="left" vertical="center" indent="1"/>
      <protection hidden="1"/>
    </xf>
    <xf numFmtId="166" fontId="31" fillId="6" borderId="1" xfId="3" applyNumberFormat="1" applyFont="1" applyFill="1" applyBorder="1" applyAlignment="1" applyProtection="1">
      <alignment horizontal="center" vertical="center" wrapText="1"/>
      <protection locked="0"/>
    </xf>
    <xf numFmtId="166" fontId="31" fillId="6" borderId="2" xfId="3" applyNumberFormat="1" applyFont="1" applyFill="1" applyBorder="1" applyAlignment="1" applyProtection="1">
      <alignment horizontal="center" vertical="center" wrapText="1"/>
      <protection locked="0"/>
    </xf>
    <xf numFmtId="166" fontId="31" fillId="6" borderId="3" xfId="3" applyNumberFormat="1" applyFont="1" applyFill="1" applyBorder="1" applyAlignment="1" applyProtection="1">
      <alignment horizontal="center" vertical="center" wrapText="1"/>
      <protection locked="0"/>
    </xf>
    <xf numFmtId="0" fontId="20" fillId="0" borderId="4" xfId="1" applyFont="1" applyBorder="1" applyAlignment="1">
      <alignment horizontal="center" vertical="center"/>
    </xf>
    <xf numFmtId="0" fontId="17" fillId="3" borderId="1" xfId="1" applyFont="1" applyFill="1" applyBorder="1" applyAlignment="1">
      <alignment horizontal="center" vertical="center"/>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9" fillId="0" borderId="0" xfId="1" applyFont="1" applyAlignment="1">
      <alignment horizontal="center" vertical="center"/>
    </xf>
    <xf numFmtId="0" fontId="17" fillId="0" borderId="1" xfId="1" applyFont="1" applyBorder="1" applyAlignment="1">
      <alignment horizontal="left"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22" fillId="0" borderId="1"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22" fillId="0" borderId="3" xfId="1" applyFont="1" applyBorder="1" applyAlignment="1" applyProtection="1">
      <alignment horizontal="center" vertical="center"/>
      <protection locked="0"/>
    </xf>
    <xf numFmtId="0" fontId="9" fillId="0" borderId="0" xfId="1" applyFont="1" applyAlignment="1">
      <alignment horizontal="left" vertical="center"/>
    </xf>
    <xf numFmtId="0" fontId="23" fillId="0" borderId="0" xfId="1" applyFont="1" applyAlignment="1" applyProtection="1">
      <alignment horizontal="center" vertical="center"/>
      <protection locked="0"/>
    </xf>
    <xf numFmtId="14" fontId="23" fillId="0" borderId="0" xfId="1" applyNumberFormat="1" applyFont="1" applyAlignment="1" applyProtection="1">
      <alignment horizontal="center" vertical="center"/>
      <protection locked="0"/>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22" fillId="0" borderId="5" xfId="1" applyFont="1" applyBorder="1" applyAlignment="1" applyProtection="1">
      <alignment horizontal="center" vertical="center"/>
      <protection locked="0"/>
    </xf>
    <xf numFmtId="0" fontId="3" fillId="0" borderId="5" xfId="1" applyFont="1" applyBorder="1" applyAlignment="1">
      <alignment horizontal="center" vertical="center"/>
    </xf>
    <xf numFmtId="0" fontId="17" fillId="0" borderId="5" xfId="1" applyFont="1" applyBorder="1" applyAlignment="1" applyProtection="1">
      <alignment horizontal="center" vertical="center"/>
      <protection locked="0"/>
    </xf>
    <xf numFmtId="0" fontId="17" fillId="3" borderId="14" xfId="1" applyFont="1" applyFill="1" applyBorder="1" applyAlignment="1">
      <alignment horizontal="center" vertical="center" textRotation="255"/>
    </xf>
    <xf numFmtId="0" fontId="17" fillId="3" borderId="7" xfId="1" applyFont="1" applyFill="1" applyBorder="1" applyAlignment="1">
      <alignment horizontal="center" vertical="center" textRotation="255"/>
    </xf>
    <xf numFmtId="0" fontId="17" fillId="3" borderId="2" xfId="1" applyFont="1" applyFill="1" applyBorder="1" applyAlignment="1" applyProtection="1">
      <alignment horizontal="center" vertical="center"/>
      <protection locked="0"/>
    </xf>
    <xf numFmtId="0" fontId="17" fillId="3" borderId="3" xfId="1" applyFont="1" applyFill="1" applyBorder="1" applyAlignment="1" applyProtection="1">
      <alignment horizontal="center" vertical="center"/>
      <protection locked="0"/>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7" fillId="3" borderId="15" xfId="1" applyFont="1" applyFill="1" applyBorder="1" applyAlignment="1">
      <alignment horizontal="center" vertical="center" textRotation="255"/>
    </xf>
    <xf numFmtId="0" fontId="3" fillId="0" borderId="7" xfId="1" applyFont="1" applyBorder="1" applyAlignment="1">
      <alignment horizontal="center" vertical="center"/>
    </xf>
    <xf numFmtId="0" fontId="17" fillId="3" borderId="9" xfId="1" applyFont="1" applyFill="1" applyBorder="1" applyAlignment="1">
      <alignment horizontal="center" vertical="center"/>
    </xf>
    <xf numFmtId="0" fontId="17" fillId="3" borderId="15" xfId="1" applyFont="1" applyFill="1" applyBorder="1" applyAlignment="1">
      <alignment horizontal="center" vertical="center" wrapText="1"/>
    </xf>
    <xf numFmtId="0" fontId="17" fillId="3" borderId="7" xfId="1" applyFont="1" applyFill="1" applyBorder="1" applyAlignment="1">
      <alignment horizontal="center" vertical="center" wrapText="1"/>
    </xf>
    <xf numFmtId="0" fontId="17" fillId="0" borderId="5"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17" fillId="0" borderId="5" xfId="1" applyFont="1" applyBorder="1" applyAlignment="1">
      <alignment horizontal="center" vertical="center"/>
    </xf>
    <xf numFmtId="0" fontId="21" fillId="0" borderId="0" xfId="1" applyFont="1" applyAlignment="1">
      <alignment horizontal="left" vertical="center"/>
    </xf>
    <xf numFmtId="0" fontId="3" fillId="0" borderId="1" xfId="1" applyFont="1" applyBorder="1" applyAlignment="1">
      <alignment horizontal="left" vertical="center" wrapText="1"/>
    </xf>
    <xf numFmtId="0" fontId="26" fillId="0" borderId="1" xfId="1" applyFont="1" applyBorder="1" applyAlignment="1">
      <alignment horizontal="center" vertical="center"/>
    </xf>
    <xf numFmtId="0" fontId="26" fillId="0" borderId="2" xfId="1" applyFont="1" applyBorder="1" applyAlignment="1">
      <alignment horizontal="center" vertical="center"/>
    </xf>
    <xf numFmtId="0" fontId="26" fillId="0" borderId="3" xfId="1" applyFont="1" applyBorder="1" applyAlignment="1">
      <alignment horizontal="center" vertical="center"/>
    </xf>
    <xf numFmtId="0" fontId="17" fillId="0" borderId="9" xfId="1" applyFont="1" applyBorder="1" applyAlignment="1">
      <alignment horizontal="left" vertical="center"/>
    </xf>
    <xf numFmtId="0" fontId="17" fillId="0" borderId="8" xfId="1" applyFont="1" applyBorder="1" applyAlignment="1">
      <alignment horizontal="left"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25" fillId="0" borderId="13" xfId="1" applyFont="1" applyBorder="1" applyAlignment="1">
      <alignment horizontal="center" vertical="center"/>
    </xf>
    <xf numFmtId="0" fontId="25" fillId="0" borderId="0" xfId="1" applyFont="1" applyAlignment="1">
      <alignment horizontal="center" vertical="center"/>
    </xf>
    <xf numFmtId="0" fontId="25" fillId="0" borderId="6" xfId="1" applyFont="1" applyBorder="1" applyAlignment="1">
      <alignment horizontal="center" vertical="center"/>
    </xf>
    <xf numFmtId="0" fontId="3" fillId="0" borderId="11"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center" vertical="center"/>
    </xf>
    <xf numFmtId="0" fontId="26" fillId="0" borderId="1" xfId="1" applyFont="1" applyBorder="1" applyAlignment="1" applyProtection="1">
      <alignment horizontal="center" vertical="center"/>
      <protection locked="0"/>
    </xf>
    <xf numFmtId="0" fontId="26" fillId="0" borderId="2" xfId="1" applyFont="1" applyBorder="1" applyAlignment="1" applyProtection="1">
      <alignment horizontal="center" vertical="center"/>
      <protection locked="0"/>
    </xf>
    <xf numFmtId="0" fontId="26" fillId="0" borderId="3" xfId="1" applyFont="1" applyBorder="1" applyAlignment="1" applyProtection="1">
      <alignment horizontal="center" vertical="center"/>
      <protection locked="0"/>
    </xf>
    <xf numFmtId="0" fontId="5" fillId="8" borderId="0" xfId="0" applyFont="1" applyFill="1" applyAlignment="1">
      <alignment horizontal="left" vertical="top" wrapText="1"/>
    </xf>
    <xf numFmtId="0" fontId="0" fillId="8" borderId="0" xfId="0" applyFill="1" applyAlignment="1">
      <alignment horizontal="left" vertical="top" wrapText="1"/>
    </xf>
    <xf numFmtId="0" fontId="5" fillId="8" borderId="0" xfId="0" applyFont="1" applyFill="1" applyAlignment="1">
      <alignment horizontal="left" vertical="top"/>
    </xf>
    <xf numFmtId="0" fontId="0" fillId="8" borderId="0" xfId="0" applyFill="1" applyAlignment="1">
      <alignment horizontal="left" vertical="top"/>
    </xf>
    <xf numFmtId="0" fontId="43" fillId="8" borderId="0" xfId="6" applyFill="1" applyAlignment="1">
      <alignment horizontal="left" vertical="top"/>
    </xf>
    <xf numFmtId="0" fontId="5" fillId="8" borderId="0" xfId="0" applyFont="1" applyFill="1" applyAlignment="1">
      <alignment horizontal="center" vertical="top" wrapText="1"/>
    </xf>
    <xf numFmtId="0" fontId="0" fillId="8" borderId="0" xfId="0" applyFill="1" applyAlignment="1">
      <alignment horizontal="center" vertical="top"/>
    </xf>
    <xf numFmtId="0" fontId="9" fillId="8" borderId="0" xfId="0" applyFont="1" applyFill="1" applyAlignment="1">
      <alignment horizontal="center" vertical="center" wrapText="1"/>
    </xf>
    <xf numFmtId="0" fontId="2" fillId="8" borderId="0" xfId="0" applyFont="1" applyFill="1" applyAlignment="1">
      <alignment horizontal="left" vertical="top" wrapText="1"/>
    </xf>
    <xf numFmtId="0" fontId="2" fillId="8" borderId="0" xfId="0" applyFont="1" applyFill="1" applyAlignment="1">
      <alignment horizontal="center" vertical="top" wrapText="1"/>
    </xf>
    <xf numFmtId="0" fontId="2" fillId="8" borderId="0" xfId="0" applyFont="1" applyFill="1" applyAlignment="1">
      <alignment horizontal="left" vertical="top"/>
    </xf>
    <xf numFmtId="0" fontId="2" fillId="8" borderId="0" xfId="0" applyFont="1" applyFill="1" applyAlignment="1">
      <alignment horizontal="center" vertical="top"/>
    </xf>
    <xf numFmtId="0" fontId="8" fillId="0" borderId="5" xfId="0" applyFont="1" applyBorder="1" applyAlignment="1">
      <alignment horizontal="center" wrapText="1"/>
    </xf>
  </cellXfs>
  <cellStyles count="7">
    <cellStyle name="Hyperlink" xfId="6" builtinId="8"/>
    <cellStyle name="Normal" xfId="0" builtinId="0"/>
    <cellStyle name="Normal 2" xfId="1" xr:uid="{87383691-6E25-47C5-A134-890E4DF9773D}"/>
    <cellStyle name="Porcentaje 2" xfId="2" xr:uid="{22700127-91AB-4F7C-820C-7AA2EF52CC6E}"/>
    <cellStyle name="Standard 3" xfId="3" xr:uid="{3120C41A-EC69-4BEB-B249-E0D38472E601}"/>
    <cellStyle name="Standard 3 2" xfId="5" xr:uid="{9D491848-DD9C-4236-98A0-7BC4CEAF769A}"/>
    <cellStyle name="Standard 3 3" xfId="4" xr:uid="{48ABB340-2D67-45EC-841A-7ED7066E48B7}"/>
  </cellStyles>
  <dxfs count="32">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rgb="FFFFFFCC"/>
      </font>
      <fill>
        <patternFill>
          <bgColor rgb="FFFFFFCC"/>
        </patternFill>
      </fill>
    </dxf>
    <dxf>
      <font>
        <color auto="1"/>
      </font>
      <fill>
        <patternFill>
          <bgColor rgb="FFFFC000"/>
        </patternFill>
      </fill>
    </dxf>
    <dxf>
      <fill>
        <patternFill>
          <bgColor rgb="FF92D050"/>
        </patternFill>
      </fill>
    </dxf>
    <dxf>
      <font>
        <color auto="1"/>
      </font>
      <fill>
        <patternFill>
          <bgColor rgb="FFFFC000"/>
        </patternFill>
      </fill>
    </dxf>
    <dxf>
      <fill>
        <patternFill>
          <bgColor rgb="FF92D050"/>
        </patternFill>
      </fill>
    </dxf>
    <dxf>
      <font>
        <color auto="1"/>
      </font>
      <fill>
        <patternFill>
          <bgColor rgb="FFFFC000"/>
        </patternFill>
      </fill>
    </dxf>
    <dxf>
      <fill>
        <patternFill>
          <bgColor rgb="FF92D050"/>
        </patternFill>
      </fill>
    </dxf>
    <dxf>
      <font>
        <color auto="1"/>
      </font>
      <fill>
        <patternFill>
          <bgColor rgb="FFFFC000"/>
        </patternFill>
      </fill>
    </dxf>
    <dxf>
      <fill>
        <patternFill>
          <bgColor rgb="FF92D050"/>
        </patternFill>
      </fill>
    </dxf>
    <dxf>
      <font>
        <strike val="0"/>
      </font>
      <fill>
        <patternFill>
          <bgColor rgb="FF92D050"/>
        </patternFill>
      </fill>
    </dxf>
    <dxf>
      <font>
        <color rgb="FF9C0006"/>
      </font>
      <fill>
        <patternFill>
          <bgColor rgb="FFFFC7CE"/>
        </patternFill>
      </fill>
    </dxf>
    <dxf>
      <fill>
        <patternFill>
          <bgColor rgb="FFFFC7CE"/>
        </patternFill>
      </fill>
    </dxf>
    <dxf>
      <font>
        <b/>
        <i val="0"/>
        <color auto="1"/>
      </font>
      <fill>
        <patternFill>
          <bgColor rgb="FF92D050"/>
        </patternFill>
      </fill>
    </dxf>
    <dxf>
      <font>
        <b/>
        <i val="0"/>
        <color auto="1"/>
      </font>
      <fill>
        <patternFill>
          <bgColor rgb="FFFF0000"/>
        </patternFill>
      </fill>
    </dxf>
    <dxf>
      <fill>
        <patternFill>
          <bgColor rgb="FFFFC000"/>
        </patternFill>
      </fill>
    </dxf>
    <dxf>
      <font>
        <color auto="1"/>
      </font>
      <fill>
        <patternFill>
          <bgColor rgb="FF92D050"/>
        </patternFill>
      </fill>
    </dxf>
    <dxf>
      <font>
        <color theme="0"/>
      </font>
      <fill>
        <patternFill>
          <bgColor rgb="FFFF0000"/>
        </patternFill>
      </fill>
    </dxf>
    <dxf>
      <fill>
        <patternFill patternType="none">
          <bgColor auto="1"/>
        </patternFill>
      </fill>
    </dxf>
    <dxf>
      <font>
        <color auto="1"/>
      </font>
      <fill>
        <patternFill>
          <bgColor rgb="FF92D050"/>
        </patternFill>
      </fill>
    </dxf>
    <dxf>
      <font>
        <color theme="0"/>
      </font>
      <fill>
        <patternFill>
          <bgColor rgb="FFFF0000"/>
        </patternFill>
      </fill>
    </dxf>
    <dxf>
      <font>
        <color auto="1"/>
      </font>
      <fill>
        <patternFill>
          <bgColor rgb="FF92D050"/>
        </patternFill>
      </fill>
    </dxf>
    <dxf>
      <font>
        <color theme="0"/>
      </font>
      <fill>
        <patternFill>
          <bgColor rgb="FFFF0000"/>
        </patternFill>
      </fill>
    </dxf>
    <dxf>
      <font>
        <strike val="0"/>
        <color auto="1"/>
      </font>
      <fill>
        <patternFill>
          <bgColor rgb="FF92D050"/>
        </patternFill>
      </fill>
    </dxf>
    <dxf>
      <font>
        <strike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75046</xdr:colOff>
      <xdr:row>0</xdr:row>
      <xdr:rowOff>57727</xdr:rowOff>
    </xdr:from>
    <xdr:to>
      <xdr:col>4</xdr:col>
      <xdr:colOff>201233</xdr:colOff>
      <xdr:row>3</xdr:row>
      <xdr:rowOff>144896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5046" y="57727"/>
          <a:ext cx="1409176" cy="565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33</xdr:row>
          <xdr:rowOff>146050</xdr:rowOff>
        </xdr:from>
        <xdr:to>
          <xdr:col>1</xdr:col>
          <xdr:colOff>336550</xdr:colOff>
          <xdr:row>35</xdr:row>
          <xdr:rowOff>31750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133350</xdr:rowOff>
        </xdr:from>
        <xdr:to>
          <xdr:col>1</xdr:col>
          <xdr:colOff>336550</xdr:colOff>
          <xdr:row>36</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133350</xdr:rowOff>
        </xdr:from>
        <xdr:to>
          <xdr:col>1</xdr:col>
          <xdr:colOff>336550</xdr:colOff>
          <xdr:row>37</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133350</xdr:rowOff>
        </xdr:from>
        <xdr:to>
          <xdr:col>1</xdr:col>
          <xdr:colOff>336550</xdr:colOff>
          <xdr:row>38</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133350</xdr:rowOff>
        </xdr:from>
        <xdr:to>
          <xdr:col>1</xdr:col>
          <xdr:colOff>336550</xdr:colOff>
          <xdr:row>39</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35</xdr:row>
          <xdr:rowOff>133350</xdr:rowOff>
        </xdr:from>
        <xdr:to>
          <xdr:col>11</xdr:col>
          <xdr:colOff>336550</xdr:colOff>
          <xdr:row>37</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133350</xdr:rowOff>
        </xdr:from>
        <xdr:to>
          <xdr:col>11</xdr:col>
          <xdr:colOff>336550</xdr:colOff>
          <xdr:row>36</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33</xdr:row>
          <xdr:rowOff>133350</xdr:rowOff>
        </xdr:from>
        <xdr:to>
          <xdr:col>11</xdr:col>
          <xdr:colOff>336550</xdr:colOff>
          <xdr:row>35</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48</xdr:row>
          <xdr:rowOff>146050</xdr:rowOff>
        </xdr:from>
        <xdr:to>
          <xdr:col>9</xdr:col>
          <xdr:colOff>146050</xdr:colOff>
          <xdr:row>50</xdr:row>
          <xdr:rowOff>31750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48</xdr:row>
          <xdr:rowOff>146050</xdr:rowOff>
        </xdr:from>
        <xdr:to>
          <xdr:col>10</xdr:col>
          <xdr:colOff>209550</xdr:colOff>
          <xdr:row>50</xdr:row>
          <xdr:rowOff>31750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146050</xdr:rowOff>
        </xdr:from>
        <xdr:to>
          <xdr:col>1</xdr:col>
          <xdr:colOff>336550</xdr:colOff>
          <xdr:row>46</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133350</xdr:rowOff>
        </xdr:from>
        <xdr:to>
          <xdr:col>1</xdr:col>
          <xdr:colOff>336550</xdr:colOff>
          <xdr:row>45</xdr:row>
          <xdr:rowOff>12700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133350</xdr:rowOff>
        </xdr:from>
        <xdr:to>
          <xdr:col>1</xdr:col>
          <xdr:colOff>336550</xdr:colOff>
          <xdr:row>44</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133350</xdr:rowOff>
        </xdr:from>
        <xdr:to>
          <xdr:col>1</xdr:col>
          <xdr:colOff>336550</xdr:colOff>
          <xdr:row>43</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127000</xdr:rowOff>
        </xdr:from>
        <xdr:to>
          <xdr:col>1</xdr:col>
          <xdr:colOff>336550</xdr:colOff>
          <xdr:row>42</xdr:row>
          <xdr:rowOff>12700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47</xdr:row>
          <xdr:rowOff>133350</xdr:rowOff>
        </xdr:from>
        <xdr:to>
          <xdr:col>7</xdr:col>
          <xdr:colOff>57150</xdr:colOff>
          <xdr:row>49</xdr:row>
          <xdr:rowOff>31750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47</xdr:row>
          <xdr:rowOff>133350</xdr:rowOff>
        </xdr:from>
        <xdr:to>
          <xdr:col>11</xdr:col>
          <xdr:colOff>171450</xdr:colOff>
          <xdr:row>49</xdr:row>
          <xdr:rowOff>31750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47</xdr:row>
          <xdr:rowOff>133350</xdr:rowOff>
        </xdr:from>
        <xdr:to>
          <xdr:col>14</xdr:col>
          <xdr:colOff>209550</xdr:colOff>
          <xdr:row>49</xdr:row>
          <xdr:rowOff>31750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47</xdr:row>
          <xdr:rowOff>133350</xdr:rowOff>
        </xdr:from>
        <xdr:to>
          <xdr:col>18</xdr:col>
          <xdr:colOff>19050</xdr:colOff>
          <xdr:row>49</xdr:row>
          <xdr:rowOff>31750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36</xdr:row>
          <xdr:rowOff>133350</xdr:rowOff>
        </xdr:from>
        <xdr:to>
          <xdr:col>11</xdr:col>
          <xdr:colOff>336550</xdr:colOff>
          <xdr:row>38</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9</xdr:row>
          <xdr:rowOff>69850</xdr:rowOff>
        </xdr:from>
        <xdr:to>
          <xdr:col>8</xdr:col>
          <xdr:colOff>95250</xdr:colOff>
          <xdr:row>11</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69850</xdr:rowOff>
        </xdr:from>
        <xdr:to>
          <xdr:col>9</xdr:col>
          <xdr:colOff>146050</xdr:colOff>
          <xdr:row>11</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26</xdr:row>
          <xdr:rowOff>57150</xdr:rowOff>
        </xdr:from>
        <xdr:to>
          <xdr:col>13</xdr:col>
          <xdr:colOff>298450</xdr:colOff>
          <xdr:row>28</xdr:row>
          <xdr:rowOff>31750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57150</xdr:rowOff>
        </xdr:from>
        <xdr:to>
          <xdr:col>15</xdr:col>
          <xdr:colOff>50800</xdr:colOff>
          <xdr:row>28</xdr:row>
          <xdr:rowOff>31750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37</xdr:row>
          <xdr:rowOff>133350</xdr:rowOff>
        </xdr:from>
        <xdr:to>
          <xdr:col>11</xdr:col>
          <xdr:colOff>336550</xdr:colOff>
          <xdr:row>39</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73</xdr:row>
          <xdr:rowOff>114300</xdr:rowOff>
        </xdr:from>
        <xdr:to>
          <xdr:col>7</xdr:col>
          <xdr:colOff>57150</xdr:colOff>
          <xdr:row>74</xdr:row>
          <xdr:rowOff>165100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73</xdr:row>
          <xdr:rowOff>114300</xdr:rowOff>
        </xdr:from>
        <xdr:to>
          <xdr:col>9</xdr:col>
          <xdr:colOff>203200</xdr:colOff>
          <xdr:row>74</xdr:row>
          <xdr:rowOff>165100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73</xdr:row>
          <xdr:rowOff>107950</xdr:rowOff>
        </xdr:from>
        <xdr:to>
          <xdr:col>10</xdr:col>
          <xdr:colOff>298450</xdr:colOff>
          <xdr:row>74</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26</xdr:row>
          <xdr:rowOff>57150</xdr:rowOff>
        </xdr:from>
        <xdr:to>
          <xdr:col>16</xdr:col>
          <xdr:colOff>222250</xdr:colOff>
          <xdr:row>28</xdr:row>
          <xdr:rowOff>31750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60</xdr:row>
          <xdr:rowOff>146050</xdr:rowOff>
        </xdr:from>
        <xdr:to>
          <xdr:col>11</xdr:col>
          <xdr:colOff>298450</xdr:colOff>
          <xdr:row>62</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298450</xdr:colOff>
          <xdr:row>60</xdr:row>
          <xdr:rowOff>146050</xdr:rowOff>
        </xdr:from>
        <xdr:to>
          <xdr:col>13</xdr:col>
          <xdr:colOff>19050</xdr:colOff>
          <xdr:row>62</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60</xdr:row>
          <xdr:rowOff>146050</xdr:rowOff>
        </xdr:from>
        <xdr:to>
          <xdr:col>14</xdr:col>
          <xdr:colOff>88900</xdr:colOff>
          <xdr:row>62</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31</xdr:row>
          <xdr:rowOff>69850</xdr:rowOff>
        </xdr:from>
        <xdr:to>
          <xdr:col>13</xdr:col>
          <xdr:colOff>304800</xdr:colOff>
          <xdr:row>32</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69850</xdr:rowOff>
        </xdr:from>
        <xdr:to>
          <xdr:col>15</xdr:col>
          <xdr:colOff>50800</xdr:colOff>
          <xdr:row>32</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31</xdr:row>
          <xdr:rowOff>69850</xdr:rowOff>
        </xdr:from>
        <xdr:to>
          <xdr:col>16</xdr:col>
          <xdr:colOff>222250</xdr:colOff>
          <xdr:row>32</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62</xdr:row>
          <xdr:rowOff>133350</xdr:rowOff>
        </xdr:from>
        <xdr:to>
          <xdr:col>11</xdr:col>
          <xdr:colOff>298450</xdr:colOff>
          <xdr:row>64</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298450</xdr:colOff>
          <xdr:row>62</xdr:row>
          <xdr:rowOff>133350</xdr:rowOff>
        </xdr:from>
        <xdr:to>
          <xdr:col>13</xdr:col>
          <xdr:colOff>0</xdr:colOff>
          <xdr:row>64</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62</xdr:row>
          <xdr:rowOff>133350</xdr:rowOff>
        </xdr:from>
        <xdr:to>
          <xdr:col>14</xdr:col>
          <xdr:colOff>88900</xdr:colOff>
          <xdr:row>64</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n/a</a:t>
              </a:r>
            </a:p>
          </xdr:txBody>
        </xdr:sp>
        <xdr:clientData fLocksWithSheet="0"/>
      </xdr:twoCellAnchor>
    </mc:Choice>
    <mc:Fallback/>
  </mc:AlternateContent>
  <xdr:twoCellAnchor editAs="oneCell">
    <xdr:from>
      <xdr:col>1</xdr:col>
      <xdr:colOff>71437</xdr:colOff>
      <xdr:row>0</xdr:row>
      <xdr:rowOff>76406</xdr:rowOff>
    </xdr:from>
    <xdr:to>
      <xdr:col>4</xdr:col>
      <xdr:colOff>87313</xdr:colOff>
      <xdr:row>0</xdr:row>
      <xdr:rowOff>513674</xdr:rowOff>
    </xdr:to>
    <xdr:pic>
      <xdr:nvPicPr>
        <xdr:cNvPr id="41" name="Imagen 4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a:stretch>
          <a:fillRect/>
        </a:stretch>
      </xdr:blipFill>
      <xdr:spPr>
        <a:xfrm>
          <a:off x="174625" y="76406"/>
          <a:ext cx="1039813" cy="437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3</xdr:col>
      <xdr:colOff>295275</xdr:colOff>
      <xdr:row>2</xdr:row>
      <xdr:rowOff>122861</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66675" y="63500"/>
          <a:ext cx="1228725" cy="5165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123824</xdr:colOff>
      <xdr:row>0</xdr:row>
      <xdr:rowOff>39720</xdr:rowOff>
    </xdr:from>
    <xdr:to>
      <xdr:col>4</xdr:col>
      <xdr:colOff>56625</xdr:colOff>
      <xdr:row>2</xdr:row>
      <xdr:rowOff>114878</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23824" y="39720"/>
          <a:ext cx="1266301" cy="5323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69273</xdr:colOff>
      <xdr:row>1</xdr:row>
      <xdr:rowOff>60615</xdr:rowOff>
    </xdr:from>
    <xdr:to>
      <xdr:col>5</xdr:col>
      <xdr:colOff>191366</xdr:colOff>
      <xdr:row>3</xdr:row>
      <xdr:rowOff>127290</xdr:rowOff>
    </xdr:to>
    <xdr:pic>
      <xdr:nvPicPr>
        <xdr:cNvPr id="2" name="Picture 8" descr="SRG%20Globa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3" y="117765"/>
          <a:ext cx="1265093"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69272</xdr:colOff>
      <xdr:row>65</xdr:row>
      <xdr:rowOff>60614</xdr:rowOff>
    </xdr:from>
    <xdr:to>
      <xdr:col>5</xdr:col>
      <xdr:colOff>191365</xdr:colOff>
      <xdr:row>67</xdr:row>
      <xdr:rowOff>127289</xdr:rowOff>
    </xdr:to>
    <xdr:pic>
      <xdr:nvPicPr>
        <xdr:cNvPr id="3" name="Picture 8" descr="SRG%20Glob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2" y="14805314"/>
          <a:ext cx="1265093"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79375</xdr:colOff>
      <xdr:row>0</xdr:row>
      <xdr:rowOff>7937</xdr:rowOff>
    </xdr:from>
    <xdr:to>
      <xdr:col>2</xdr:col>
      <xdr:colOff>488426</xdr:colOff>
      <xdr:row>0</xdr:row>
      <xdr:rowOff>573665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9375" y="7937"/>
          <a:ext cx="1409176" cy="5657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VWC\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1"/>
      <sheetName val="#info"/>
      <sheetName val="VERSION"/>
    </sheetNames>
    <definedNames>
      <definedName name="cut"/>
    </defined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mikah.wisner@gapac.com" TargetMode="External"/><Relationship Id="rId1" Type="http://schemas.openxmlformats.org/officeDocument/2006/relationships/hyperlink" Target="mailto:GRP_ITCGUARDIAN@guardi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EA497-F3E6-419A-947E-8521D9CEB18B}">
  <dimension ref="A1:J55"/>
  <sheetViews>
    <sheetView view="pageBreakPreview" zoomScaleNormal="100" zoomScaleSheetLayoutView="100" workbookViewId="0">
      <selection sqref="A1:J55"/>
    </sheetView>
  </sheetViews>
  <sheetFormatPr defaultColWidth="8.7265625" defaultRowHeight="12.5" x14ac:dyDescent="0.25"/>
  <sheetData>
    <row r="1" spans="1:10" x14ac:dyDescent="0.25">
      <c r="A1" s="140" t="s">
        <v>320</v>
      </c>
      <c r="B1" s="141"/>
      <c r="C1" s="141"/>
      <c r="D1" s="141"/>
      <c r="E1" s="141"/>
      <c r="F1" s="141"/>
      <c r="G1" s="141"/>
      <c r="H1" s="141"/>
      <c r="I1" s="141"/>
      <c r="J1" s="141"/>
    </row>
    <row r="2" spans="1:10" x14ac:dyDescent="0.25">
      <c r="A2" s="141"/>
      <c r="B2" s="141"/>
      <c r="C2" s="141"/>
      <c r="D2" s="141"/>
      <c r="E2" s="141"/>
      <c r="F2" s="141"/>
      <c r="G2" s="141"/>
      <c r="H2" s="141"/>
      <c r="I2" s="141"/>
      <c r="J2" s="141"/>
    </row>
    <row r="3" spans="1:10" x14ac:dyDescent="0.25">
      <c r="A3" s="141"/>
      <c r="B3" s="141"/>
      <c r="C3" s="141"/>
      <c r="D3" s="141"/>
      <c r="E3" s="141"/>
      <c r="F3" s="141"/>
      <c r="G3" s="141"/>
      <c r="H3" s="141"/>
      <c r="I3" s="141"/>
      <c r="J3" s="141"/>
    </row>
    <row r="4" spans="1:10" x14ac:dyDescent="0.25">
      <c r="A4" s="141"/>
      <c r="B4" s="141"/>
      <c r="C4" s="141"/>
      <c r="D4" s="141"/>
      <c r="E4" s="141"/>
      <c r="F4" s="141"/>
      <c r="G4" s="141"/>
      <c r="H4" s="141"/>
      <c r="I4" s="141"/>
      <c r="J4" s="141"/>
    </row>
    <row r="5" spans="1:10" x14ac:dyDescent="0.25">
      <c r="A5" s="141"/>
      <c r="B5" s="141"/>
      <c r="C5" s="141"/>
      <c r="D5" s="141"/>
      <c r="E5" s="141"/>
      <c r="F5" s="141"/>
      <c r="G5" s="141"/>
      <c r="H5" s="141"/>
      <c r="I5" s="141"/>
      <c r="J5" s="141"/>
    </row>
    <row r="6" spans="1:10" x14ac:dyDescent="0.25">
      <c r="A6" s="141"/>
      <c r="B6" s="141"/>
      <c r="C6" s="141"/>
      <c r="D6" s="141"/>
      <c r="E6" s="141"/>
      <c r="F6" s="141"/>
      <c r="G6" s="141"/>
      <c r="H6" s="141"/>
      <c r="I6" s="141"/>
      <c r="J6" s="141"/>
    </row>
    <row r="7" spans="1:10" x14ac:dyDescent="0.25">
      <c r="A7" s="141"/>
      <c r="B7" s="141"/>
      <c r="C7" s="141"/>
      <c r="D7" s="141"/>
      <c r="E7" s="141"/>
      <c r="F7" s="141"/>
      <c r="G7" s="141"/>
      <c r="H7" s="141"/>
      <c r="I7" s="141"/>
      <c r="J7" s="141"/>
    </row>
    <row r="8" spans="1:10" x14ac:dyDescent="0.25">
      <c r="A8" s="141"/>
      <c r="B8" s="141"/>
      <c r="C8" s="141"/>
      <c r="D8" s="141"/>
      <c r="E8" s="141"/>
      <c r="F8" s="141"/>
      <c r="G8" s="141"/>
      <c r="H8" s="141"/>
      <c r="I8" s="141"/>
      <c r="J8" s="141"/>
    </row>
    <row r="9" spans="1:10" x14ac:dyDescent="0.25">
      <c r="A9" s="141"/>
      <c r="B9" s="141"/>
      <c r="C9" s="141"/>
      <c r="D9" s="141"/>
      <c r="E9" s="141"/>
      <c r="F9" s="141"/>
      <c r="G9" s="141"/>
      <c r="H9" s="141"/>
      <c r="I9" s="141"/>
      <c r="J9" s="141"/>
    </row>
    <row r="10" spans="1:10" x14ac:dyDescent="0.25">
      <c r="A10" s="141"/>
      <c r="B10" s="141"/>
      <c r="C10" s="141"/>
      <c r="D10" s="141"/>
      <c r="E10" s="141"/>
      <c r="F10" s="141"/>
      <c r="G10" s="141"/>
      <c r="H10" s="141"/>
      <c r="I10" s="141"/>
      <c r="J10" s="141"/>
    </row>
    <row r="11" spans="1:10" x14ac:dyDescent="0.25">
      <c r="A11" s="141"/>
      <c r="B11" s="141"/>
      <c r="C11" s="141"/>
      <c r="D11" s="141"/>
      <c r="E11" s="141"/>
      <c r="F11" s="141"/>
      <c r="G11" s="141"/>
      <c r="H11" s="141"/>
      <c r="I11" s="141"/>
      <c r="J11" s="141"/>
    </row>
    <row r="12" spans="1:10" x14ac:dyDescent="0.25">
      <c r="A12" s="141"/>
      <c r="B12" s="141"/>
      <c r="C12" s="141"/>
      <c r="D12" s="141"/>
      <c r="E12" s="141"/>
      <c r="F12" s="141"/>
      <c r="G12" s="141"/>
      <c r="H12" s="141"/>
      <c r="I12" s="141"/>
      <c r="J12" s="141"/>
    </row>
    <row r="13" spans="1:10" x14ac:dyDescent="0.25">
      <c r="A13" s="141"/>
      <c r="B13" s="141"/>
      <c r="C13" s="141"/>
      <c r="D13" s="141"/>
      <c r="E13" s="141"/>
      <c r="F13" s="141"/>
      <c r="G13" s="141"/>
      <c r="H13" s="141"/>
      <c r="I13" s="141"/>
      <c r="J13" s="141"/>
    </row>
    <row r="14" spans="1:10" x14ac:dyDescent="0.25">
      <c r="A14" s="141"/>
      <c r="B14" s="141"/>
      <c r="C14" s="141"/>
      <c r="D14" s="141"/>
      <c r="E14" s="141"/>
      <c r="F14" s="141"/>
      <c r="G14" s="141"/>
      <c r="H14" s="141"/>
      <c r="I14" s="141"/>
      <c r="J14" s="141"/>
    </row>
    <row r="15" spans="1:10" x14ac:dyDescent="0.25">
      <c r="A15" s="141"/>
      <c r="B15" s="141"/>
      <c r="C15" s="141"/>
      <c r="D15" s="141"/>
      <c r="E15" s="141"/>
      <c r="F15" s="141"/>
      <c r="G15" s="141"/>
      <c r="H15" s="141"/>
      <c r="I15" s="141"/>
      <c r="J15" s="141"/>
    </row>
    <row r="16" spans="1:10" x14ac:dyDescent="0.25">
      <c r="A16" s="141"/>
      <c r="B16" s="141"/>
      <c r="C16" s="141"/>
      <c r="D16" s="141"/>
      <c r="E16" s="141"/>
      <c r="F16" s="141"/>
      <c r="G16" s="141"/>
      <c r="H16" s="141"/>
      <c r="I16" s="141"/>
      <c r="J16" s="141"/>
    </row>
    <row r="17" spans="1:10" x14ac:dyDescent="0.25">
      <c r="A17" s="141"/>
      <c r="B17" s="141"/>
      <c r="C17" s="141"/>
      <c r="D17" s="141"/>
      <c r="E17" s="141"/>
      <c r="F17" s="141"/>
      <c r="G17" s="141"/>
      <c r="H17" s="141"/>
      <c r="I17" s="141"/>
      <c r="J17" s="141"/>
    </row>
    <row r="18" spans="1:10" x14ac:dyDescent="0.25">
      <c r="A18" s="141"/>
      <c r="B18" s="141"/>
      <c r="C18" s="141"/>
      <c r="D18" s="141"/>
      <c r="E18" s="141"/>
      <c r="F18" s="141"/>
      <c r="G18" s="141"/>
      <c r="H18" s="141"/>
      <c r="I18" s="141"/>
      <c r="J18" s="141"/>
    </row>
    <row r="19" spans="1:10" x14ac:dyDescent="0.25">
      <c r="A19" s="141"/>
      <c r="B19" s="141"/>
      <c r="C19" s="141"/>
      <c r="D19" s="141"/>
      <c r="E19" s="141"/>
      <c r="F19" s="141"/>
      <c r="G19" s="141"/>
      <c r="H19" s="141"/>
      <c r="I19" s="141"/>
      <c r="J19" s="141"/>
    </row>
    <row r="20" spans="1:10" x14ac:dyDescent="0.25">
      <c r="A20" s="141"/>
      <c r="B20" s="141"/>
      <c r="C20" s="141"/>
      <c r="D20" s="141"/>
      <c r="E20" s="141"/>
      <c r="F20" s="141"/>
      <c r="G20" s="141"/>
      <c r="H20" s="141"/>
      <c r="I20" s="141"/>
      <c r="J20" s="141"/>
    </row>
    <row r="21" spans="1:10" x14ac:dyDescent="0.25">
      <c r="A21" s="141"/>
      <c r="B21" s="141"/>
      <c r="C21" s="141"/>
      <c r="D21" s="141"/>
      <c r="E21" s="141"/>
      <c r="F21" s="141"/>
      <c r="G21" s="141"/>
      <c r="H21" s="141"/>
      <c r="I21" s="141"/>
      <c r="J21" s="141"/>
    </row>
    <row r="22" spans="1:10" x14ac:dyDescent="0.25">
      <c r="A22" s="141"/>
      <c r="B22" s="141"/>
      <c r="C22" s="141"/>
      <c r="D22" s="141"/>
      <c r="E22" s="141"/>
      <c r="F22" s="141"/>
      <c r="G22" s="141"/>
      <c r="H22" s="141"/>
      <c r="I22" s="141"/>
      <c r="J22" s="141"/>
    </row>
    <row r="23" spans="1:10" x14ac:dyDescent="0.25">
      <c r="A23" s="141"/>
      <c r="B23" s="141"/>
      <c r="C23" s="141"/>
      <c r="D23" s="141"/>
      <c r="E23" s="141"/>
      <c r="F23" s="141"/>
      <c r="G23" s="141"/>
      <c r="H23" s="141"/>
      <c r="I23" s="141"/>
      <c r="J23" s="141"/>
    </row>
    <row r="24" spans="1:10" x14ac:dyDescent="0.25">
      <c r="A24" s="141"/>
      <c r="B24" s="141"/>
      <c r="C24" s="141"/>
      <c r="D24" s="141"/>
      <c r="E24" s="141"/>
      <c r="F24" s="141"/>
      <c r="G24" s="141"/>
      <c r="H24" s="141"/>
      <c r="I24" s="141"/>
      <c r="J24" s="141"/>
    </row>
    <row r="25" spans="1:10" x14ac:dyDescent="0.25">
      <c r="A25" s="141"/>
      <c r="B25" s="141"/>
      <c r="C25" s="141"/>
      <c r="D25" s="141"/>
      <c r="E25" s="141"/>
      <c r="F25" s="141"/>
      <c r="G25" s="141"/>
      <c r="H25" s="141"/>
      <c r="I25" s="141"/>
      <c r="J25" s="141"/>
    </row>
    <row r="26" spans="1:10" x14ac:dyDescent="0.25">
      <c r="A26" s="141"/>
      <c r="B26" s="141"/>
      <c r="C26" s="141"/>
      <c r="D26" s="141"/>
      <c r="E26" s="141"/>
      <c r="F26" s="141"/>
      <c r="G26" s="141"/>
      <c r="H26" s="141"/>
      <c r="I26" s="141"/>
      <c r="J26" s="141"/>
    </row>
    <row r="27" spans="1:10" x14ac:dyDescent="0.25">
      <c r="A27" s="141"/>
      <c r="B27" s="141"/>
      <c r="C27" s="141"/>
      <c r="D27" s="141"/>
      <c r="E27" s="141"/>
      <c r="F27" s="141"/>
      <c r="G27" s="141"/>
      <c r="H27" s="141"/>
      <c r="I27" s="141"/>
      <c r="J27" s="141"/>
    </row>
    <row r="28" spans="1:10" x14ac:dyDescent="0.25">
      <c r="A28" s="141"/>
      <c r="B28" s="141"/>
      <c r="C28" s="141"/>
      <c r="D28" s="141"/>
      <c r="E28" s="141"/>
      <c r="F28" s="141"/>
      <c r="G28" s="141"/>
      <c r="H28" s="141"/>
      <c r="I28" s="141"/>
      <c r="J28" s="141"/>
    </row>
    <row r="29" spans="1:10" x14ac:dyDescent="0.25">
      <c r="A29" s="141"/>
      <c r="B29" s="141"/>
      <c r="C29" s="141"/>
      <c r="D29" s="141"/>
      <c r="E29" s="141"/>
      <c r="F29" s="141"/>
      <c r="G29" s="141"/>
      <c r="H29" s="141"/>
      <c r="I29" s="141"/>
      <c r="J29" s="141"/>
    </row>
    <row r="30" spans="1:10" x14ac:dyDescent="0.25">
      <c r="A30" s="141"/>
      <c r="B30" s="141"/>
      <c r="C30" s="141"/>
      <c r="D30" s="141"/>
      <c r="E30" s="141"/>
      <c r="F30" s="141"/>
      <c r="G30" s="141"/>
      <c r="H30" s="141"/>
      <c r="I30" s="141"/>
      <c r="J30" s="141"/>
    </row>
    <row r="31" spans="1:10" x14ac:dyDescent="0.25">
      <c r="A31" s="141"/>
      <c r="B31" s="141"/>
      <c r="C31" s="141"/>
      <c r="D31" s="141"/>
      <c r="E31" s="141"/>
      <c r="F31" s="141"/>
      <c r="G31" s="141"/>
      <c r="H31" s="141"/>
      <c r="I31" s="141"/>
      <c r="J31" s="141"/>
    </row>
    <row r="32" spans="1:10" x14ac:dyDescent="0.25">
      <c r="A32" s="141"/>
      <c r="B32" s="141"/>
      <c r="C32" s="141"/>
      <c r="D32" s="141"/>
      <c r="E32" s="141"/>
      <c r="F32" s="141"/>
      <c r="G32" s="141"/>
      <c r="H32" s="141"/>
      <c r="I32" s="141"/>
      <c r="J32" s="141"/>
    </row>
    <row r="33" spans="1:10" x14ac:dyDescent="0.25">
      <c r="A33" s="141"/>
      <c r="B33" s="141"/>
      <c r="C33" s="141"/>
      <c r="D33" s="141"/>
      <c r="E33" s="141"/>
      <c r="F33" s="141"/>
      <c r="G33" s="141"/>
      <c r="H33" s="141"/>
      <c r="I33" s="141"/>
      <c r="J33" s="141"/>
    </row>
    <row r="34" spans="1:10" x14ac:dyDescent="0.25">
      <c r="A34" s="141"/>
      <c r="B34" s="141"/>
      <c r="C34" s="141"/>
      <c r="D34" s="141"/>
      <c r="E34" s="141"/>
      <c r="F34" s="141"/>
      <c r="G34" s="141"/>
      <c r="H34" s="141"/>
      <c r="I34" s="141"/>
      <c r="J34" s="141"/>
    </row>
    <row r="35" spans="1:10" x14ac:dyDescent="0.25">
      <c r="A35" s="141"/>
      <c r="B35" s="141"/>
      <c r="C35" s="141"/>
      <c r="D35" s="141"/>
      <c r="E35" s="141"/>
      <c r="F35" s="141"/>
      <c r="G35" s="141"/>
      <c r="H35" s="141"/>
      <c r="I35" s="141"/>
      <c r="J35" s="141"/>
    </row>
    <row r="36" spans="1:10" x14ac:dyDescent="0.25">
      <c r="A36" s="141"/>
      <c r="B36" s="141"/>
      <c r="C36" s="141"/>
      <c r="D36" s="141"/>
      <c r="E36" s="141"/>
      <c r="F36" s="141"/>
      <c r="G36" s="141"/>
      <c r="H36" s="141"/>
      <c r="I36" s="141"/>
      <c r="J36" s="141"/>
    </row>
    <row r="37" spans="1:10" x14ac:dyDescent="0.25">
      <c r="A37" s="141"/>
      <c r="B37" s="141"/>
      <c r="C37" s="141"/>
      <c r="D37" s="141"/>
      <c r="E37" s="141"/>
      <c r="F37" s="141"/>
      <c r="G37" s="141"/>
      <c r="H37" s="141"/>
      <c r="I37" s="141"/>
      <c r="J37" s="141"/>
    </row>
    <row r="38" spans="1:10" x14ac:dyDescent="0.25">
      <c r="A38" s="141"/>
      <c r="B38" s="141"/>
      <c r="C38" s="141"/>
      <c r="D38" s="141"/>
      <c r="E38" s="141"/>
      <c r="F38" s="141"/>
      <c r="G38" s="141"/>
      <c r="H38" s="141"/>
      <c r="I38" s="141"/>
      <c r="J38" s="141"/>
    </row>
    <row r="39" spans="1:10" x14ac:dyDescent="0.25">
      <c r="A39" s="141"/>
      <c r="B39" s="141"/>
      <c r="C39" s="141"/>
      <c r="D39" s="141"/>
      <c r="E39" s="141"/>
      <c r="F39" s="141"/>
      <c r="G39" s="141"/>
      <c r="H39" s="141"/>
      <c r="I39" s="141"/>
      <c r="J39" s="141"/>
    </row>
    <row r="40" spans="1:10" x14ac:dyDescent="0.25">
      <c r="A40" s="141"/>
      <c r="B40" s="141"/>
      <c r="C40" s="141"/>
      <c r="D40" s="141"/>
      <c r="E40" s="141"/>
      <c r="F40" s="141"/>
      <c r="G40" s="141"/>
      <c r="H40" s="141"/>
      <c r="I40" s="141"/>
      <c r="J40" s="141"/>
    </row>
    <row r="41" spans="1:10" x14ac:dyDescent="0.25">
      <c r="A41" s="141"/>
      <c r="B41" s="141"/>
      <c r="C41" s="141"/>
      <c r="D41" s="141"/>
      <c r="E41" s="141"/>
      <c r="F41" s="141"/>
      <c r="G41" s="141"/>
      <c r="H41" s="141"/>
      <c r="I41" s="141"/>
      <c r="J41" s="141"/>
    </row>
    <row r="42" spans="1:10" x14ac:dyDescent="0.25">
      <c r="A42" s="141"/>
      <c r="B42" s="141"/>
      <c r="C42" s="141"/>
      <c r="D42" s="141"/>
      <c r="E42" s="141"/>
      <c r="F42" s="141"/>
      <c r="G42" s="141"/>
      <c r="H42" s="141"/>
      <c r="I42" s="141"/>
      <c r="J42" s="141"/>
    </row>
    <row r="43" spans="1:10" x14ac:dyDescent="0.25">
      <c r="A43" s="141"/>
      <c r="B43" s="141"/>
      <c r="C43" s="141"/>
      <c r="D43" s="141"/>
      <c r="E43" s="141"/>
      <c r="F43" s="141"/>
      <c r="G43" s="141"/>
      <c r="H43" s="141"/>
      <c r="I43" s="141"/>
      <c r="J43" s="141"/>
    </row>
    <row r="44" spans="1:10" x14ac:dyDescent="0.25">
      <c r="A44" s="141"/>
      <c r="B44" s="141"/>
      <c r="C44" s="141"/>
      <c r="D44" s="141"/>
      <c r="E44" s="141"/>
      <c r="F44" s="141"/>
      <c r="G44" s="141"/>
      <c r="H44" s="141"/>
      <c r="I44" s="141"/>
      <c r="J44" s="141"/>
    </row>
    <row r="45" spans="1:10" x14ac:dyDescent="0.25">
      <c r="A45" s="141"/>
      <c r="B45" s="141"/>
      <c r="C45" s="141"/>
      <c r="D45" s="141"/>
      <c r="E45" s="141"/>
      <c r="F45" s="141"/>
      <c r="G45" s="141"/>
      <c r="H45" s="141"/>
      <c r="I45" s="141"/>
      <c r="J45" s="141"/>
    </row>
    <row r="46" spans="1:10" x14ac:dyDescent="0.25">
      <c r="A46" s="141"/>
      <c r="B46" s="141"/>
      <c r="C46" s="141"/>
      <c r="D46" s="141"/>
      <c r="E46" s="141"/>
      <c r="F46" s="141"/>
      <c r="G46" s="141"/>
      <c r="H46" s="141"/>
      <c r="I46" s="141"/>
      <c r="J46" s="141"/>
    </row>
    <row r="47" spans="1:10" x14ac:dyDescent="0.25">
      <c r="A47" s="141"/>
      <c r="B47" s="141"/>
      <c r="C47" s="141"/>
      <c r="D47" s="141"/>
      <c r="E47" s="141"/>
      <c r="F47" s="141"/>
      <c r="G47" s="141"/>
      <c r="H47" s="141"/>
      <c r="I47" s="141"/>
      <c r="J47" s="141"/>
    </row>
    <row r="48" spans="1:10" x14ac:dyDescent="0.25">
      <c r="A48" s="141"/>
      <c r="B48" s="141"/>
      <c r="C48" s="141"/>
      <c r="D48" s="141"/>
      <c r="E48" s="141"/>
      <c r="F48" s="141"/>
      <c r="G48" s="141"/>
      <c r="H48" s="141"/>
      <c r="I48" s="141"/>
      <c r="J48" s="141"/>
    </row>
    <row r="49" spans="1:10" x14ac:dyDescent="0.25">
      <c r="A49" s="141"/>
      <c r="B49" s="141"/>
      <c r="C49" s="141"/>
      <c r="D49" s="141"/>
      <c r="E49" s="141"/>
      <c r="F49" s="141"/>
      <c r="G49" s="141"/>
      <c r="H49" s="141"/>
      <c r="I49" s="141"/>
      <c r="J49" s="141"/>
    </row>
    <row r="50" spans="1:10" x14ac:dyDescent="0.25">
      <c r="A50" s="141"/>
      <c r="B50" s="141"/>
      <c r="C50" s="141"/>
      <c r="D50" s="141"/>
      <c r="E50" s="141"/>
      <c r="F50" s="141"/>
      <c r="G50" s="141"/>
      <c r="H50" s="141"/>
      <c r="I50" s="141"/>
      <c r="J50" s="141"/>
    </row>
    <row r="51" spans="1:10" x14ac:dyDescent="0.25">
      <c r="A51" s="141"/>
      <c r="B51" s="141"/>
      <c r="C51" s="141"/>
      <c r="D51" s="141"/>
      <c r="E51" s="141"/>
      <c r="F51" s="141"/>
      <c r="G51" s="141"/>
      <c r="H51" s="141"/>
      <c r="I51" s="141"/>
      <c r="J51" s="141"/>
    </row>
    <row r="52" spans="1:10" x14ac:dyDescent="0.25">
      <c r="A52" s="141"/>
      <c r="B52" s="141"/>
      <c r="C52" s="141"/>
      <c r="D52" s="141"/>
      <c r="E52" s="141"/>
      <c r="F52" s="141"/>
      <c r="G52" s="141"/>
      <c r="H52" s="141"/>
      <c r="I52" s="141"/>
      <c r="J52" s="141"/>
    </row>
    <row r="53" spans="1:10" x14ac:dyDescent="0.25">
      <c r="A53" s="141"/>
      <c r="B53" s="141"/>
      <c r="C53" s="141"/>
      <c r="D53" s="141"/>
      <c r="E53" s="141"/>
      <c r="F53" s="141"/>
      <c r="G53" s="141"/>
      <c r="H53" s="141"/>
      <c r="I53" s="141"/>
      <c r="J53" s="141"/>
    </row>
    <row r="54" spans="1:10" x14ac:dyDescent="0.25">
      <c r="A54" s="141"/>
      <c r="B54" s="141"/>
      <c r="C54" s="141"/>
      <c r="D54" s="141"/>
      <c r="E54" s="141"/>
      <c r="F54" s="141"/>
      <c r="G54" s="141"/>
      <c r="H54" s="141"/>
      <c r="I54" s="141"/>
      <c r="J54" s="141"/>
    </row>
    <row r="55" spans="1:10" x14ac:dyDescent="0.25">
      <c r="A55" s="141"/>
      <c r="B55" s="141"/>
      <c r="C55" s="141"/>
      <c r="D55" s="141"/>
      <c r="E55" s="141"/>
      <c r="F55" s="141"/>
      <c r="G55" s="141"/>
      <c r="H55" s="141"/>
      <c r="I55" s="141"/>
      <c r="J55" s="141"/>
    </row>
  </sheetData>
  <mergeCells count="1">
    <mergeCell ref="A1:J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89E3-392F-472A-8B34-DD4D9D539624}">
  <dimension ref="A1:AG96"/>
  <sheetViews>
    <sheetView showGridLines="0" tabSelected="1" zoomScaleNormal="100" zoomScaleSheetLayoutView="100" zoomScalePageLayoutView="170" workbookViewId="0">
      <selection activeCell="AS15" sqref="AS15"/>
    </sheetView>
  </sheetViews>
  <sheetFormatPr defaultColWidth="8.7265625" defaultRowHeight="12.5" x14ac:dyDescent="0.25"/>
  <cols>
    <col min="1" max="1" width="3.7265625" customWidth="1"/>
    <col min="2" max="2" width="7.26953125" customWidth="1"/>
    <col min="3" max="24" width="3.7265625" customWidth="1"/>
    <col min="25" max="25" width="4.453125" customWidth="1"/>
    <col min="26" max="26" width="4" customWidth="1"/>
    <col min="27" max="27" width="3.7265625" customWidth="1"/>
    <col min="28" max="28" width="5.81640625" customWidth="1"/>
    <col min="29" max="116" width="3.7265625" customWidth="1"/>
  </cols>
  <sheetData>
    <row r="1" spans="1:33" x14ac:dyDescent="0.25">
      <c r="F1" s="142" t="s">
        <v>21</v>
      </c>
      <c r="G1" s="142"/>
      <c r="H1" s="142"/>
      <c r="I1" s="142"/>
      <c r="J1" s="142"/>
      <c r="K1" s="142"/>
      <c r="L1" s="142"/>
      <c r="M1" s="142"/>
      <c r="N1" s="142"/>
      <c r="O1" s="142"/>
      <c r="P1" s="142"/>
      <c r="Q1" s="142"/>
      <c r="R1" s="142"/>
      <c r="S1" s="142"/>
      <c r="T1" s="142"/>
      <c r="U1" s="142"/>
      <c r="V1" s="142"/>
      <c r="W1" s="142"/>
      <c r="X1" s="142"/>
      <c r="Y1" s="142"/>
      <c r="Z1" s="142"/>
      <c r="AA1" s="142"/>
      <c r="AB1" s="142"/>
    </row>
    <row r="2" spans="1:33" x14ac:dyDescent="0.25">
      <c r="F2" s="142"/>
      <c r="G2" s="142"/>
      <c r="H2" s="142"/>
      <c r="I2" s="142"/>
      <c r="J2" s="142"/>
      <c r="K2" s="142"/>
      <c r="L2" s="142"/>
      <c r="M2" s="142"/>
      <c r="N2" s="142"/>
      <c r="O2" s="142"/>
      <c r="P2" s="142"/>
      <c r="Q2" s="142"/>
      <c r="R2" s="142"/>
      <c r="S2" s="142"/>
      <c r="T2" s="142"/>
      <c r="U2" s="142"/>
      <c r="V2" s="142"/>
      <c r="W2" s="142"/>
      <c r="X2" s="142"/>
      <c r="Y2" s="142"/>
      <c r="Z2" s="142"/>
      <c r="AA2" s="142"/>
      <c r="AB2" s="142"/>
    </row>
    <row r="3" spans="1:33" x14ac:dyDescent="0.25">
      <c r="F3" s="142"/>
      <c r="G3" s="142"/>
      <c r="H3" s="142"/>
      <c r="I3" s="142"/>
      <c r="J3" s="142"/>
      <c r="K3" s="142"/>
      <c r="L3" s="142"/>
      <c r="M3" s="142"/>
      <c r="N3" s="142"/>
      <c r="O3" s="142"/>
      <c r="P3" s="142"/>
      <c r="Q3" s="142"/>
      <c r="R3" s="142"/>
      <c r="S3" s="142"/>
      <c r="T3" s="142"/>
      <c r="U3" s="142"/>
      <c r="V3" s="142"/>
      <c r="W3" s="142"/>
      <c r="X3" s="142"/>
      <c r="Y3" s="142"/>
      <c r="Z3" s="142"/>
      <c r="AA3" s="142"/>
      <c r="AB3" s="142"/>
    </row>
    <row r="4" spans="1:33" x14ac:dyDescent="0.2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row>
    <row r="5" spans="1:33" x14ac:dyDescent="0.25">
      <c r="A5" s="151" t="s">
        <v>0</v>
      </c>
      <c r="B5" s="151"/>
      <c r="C5" s="151"/>
      <c r="D5" s="151"/>
      <c r="E5" s="151"/>
      <c r="F5" s="3"/>
      <c r="G5" s="144"/>
      <c r="H5" s="144"/>
      <c r="I5" s="144"/>
      <c r="J5" s="144"/>
      <c r="K5" s="144"/>
      <c r="L5" s="144"/>
      <c r="M5" s="144"/>
      <c r="N5" s="144"/>
      <c r="O5" s="151" t="s">
        <v>1</v>
      </c>
      <c r="P5" s="151"/>
      <c r="Q5" s="151"/>
      <c r="R5" s="151"/>
      <c r="S5" s="151"/>
      <c r="T5" s="3"/>
      <c r="U5" s="144"/>
      <c r="V5" s="144"/>
      <c r="W5" s="144"/>
      <c r="X5" s="144"/>
      <c r="Y5" s="144"/>
      <c r="Z5" s="144"/>
      <c r="AA5" s="144"/>
      <c r="AB5" s="144"/>
    </row>
    <row r="6" spans="1:33" x14ac:dyDescent="0.25">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row>
    <row r="7" spans="1:33" x14ac:dyDescent="0.25">
      <c r="A7" s="151" t="s">
        <v>2</v>
      </c>
      <c r="B7" s="151"/>
      <c r="C7" s="151"/>
      <c r="D7" s="151"/>
      <c r="E7" s="151"/>
      <c r="F7" s="3"/>
      <c r="G7" s="144"/>
      <c r="H7" s="144"/>
      <c r="I7" s="144"/>
      <c r="J7" s="144"/>
      <c r="K7" s="144"/>
      <c r="L7" s="144"/>
      <c r="M7" s="144"/>
      <c r="N7" s="144"/>
      <c r="O7" s="151" t="s">
        <v>3</v>
      </c>
      <c r="P7" s="151"/>
      <c r="Q7" s="151"/>
      <c r="R7" s="151"/>
      <c r="S7" s="151"/>
      <c r="T7" s="3"/>
      <c r="U7" s="144"/>
      <c r="V7" s="144"/>
      <c r="W7" s="144"/>
      <c r="X7" s="144"/>
      <c r="Y7" s="144"/>
      <c r="Z7" s="144"/>
      <c r="AA7" s="144"/>
      <c r="AB7" s="144"/>
    </row>
    <row r="8" spans="1:33" x14ac:dyDescent="0.25">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row>
    <row r="9" spans="1:33" x14ac:dyDescent="0.25">
      <c r="A9" s="151" t="s">
        <v>22</v>
      </c>
      <c r="B9" s="151"/>
      <c r="C9" s="151"/>
      <c r="D9" s="151"/>
      <c r="E9" s="151"/>
      <c r="F9" s="3"/>
      <c r="G9" s="144"/>
      <c r="H9" s="144"/>
      <c r="I9" s="144"/>
      <c r="J9" s="144"/>
      <c r="K9" s="144"/>
      <c r="L9" s="144"/>
      <c r="M9" s="144"/>
      <c r="N9" s="144"/>
      <c r="O9" s="151" t="s">
        <v>4</v>
      </c>
      <c r="P9" s="151"/>
      <c r="Q9" s="151"/>
      <c r="R9" s="151"/>
      <c r="S9" s="151"/>
      <c r="T9" s="3"/>
      <c r="U9" s="144"/>
      <c r="V9" s="144"/>
      <c r="W9" s="144"/>
      <c r="X9" s="144"/>
      <c r="Y9" s="144"/>
      <c r="Z9" s="144"/>
      <c r="AA9" s="144"/>
      <c r="AB9" s="144"/>
    </row>
    <row r="10" spans="1:33" x14ac:dyDescent="0.25">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row>
    <row r="11" spans="1:33" x14ac:dyDescent="0.25">
      <c r="A11" s="151" t="s">
        <v>24</v>
      </c>
      <c r="B11" s="151"/>
      <c r="C11" s="151"/>
      <c r="D11" s="151"/>
      <c r="E11" s="151"/>
      <c r="F11" s="3"/>
      <c r="G11" s="144"/>
      <c r="H11" s="144"/>
      <c r="I11" s="144"/>
      <c r="J11" s="144"/>
      <c r="K11" s="144"/>
      <c r="L11" s="144"/>
      <c r="M11" s="144"/>
      <c r="N11" s="144"/>
      <c r="O11" s="151" t="s">
        <v>6</v>
      </c>
      <c r="P11" s="151"/>
      <c r="Q11" s="151"/>
      <c r="R11" s="151"/>
      <c r="S11" s="151"/>
      <c r="T11" s="3"/>
      <c r="U11" s="144"/>
      <c r="V11" s="144"/>
      <c r="W11" s="144"/>
      <c r="X11" s="144"/>
      <c r="Y11" s="144"/>
      <c r="Z11" s="144"/>
      <c r="AA11" s="144"/>
      <c r="AB11" s="144"/>
    </row>
    <row r="12" spans="1:33" x14ac:dyDescent="0.25">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row>
    <row r="13" spans="1:33" ht="57" customHeight="1" x14ac:dyDescent="0.25">
      <c r="A13" s="161" t="s">
        <v>318</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row>
    <row r="14" spans="1:33" x14ac:dyDescent="0.2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row>
    <row r="15" spans="1:33" ht="27" customHeight="1" x14ac:dyDescent="0.3">
      <c r="A15" s="159" t="s">
        <v>319</v>
      </c>
      <c r="B15" s="160"/>
      <c r="C15" s="160" t="s">
        <v>23</v>
      </c>
      <c r="D15" s="160"/>
      <c r="E15" s="160" t="s">
        <v>5</v>
      </c>
      <c r="F15" s="160"/>
      <c r="G15" s="160"/>
      <c r="H15" s="160"/>
      <c r="I15" s="160"/>
      <c r="J15" s="160"/>
      <c r="K15" s="160"/>
      <c r="L15" s="160"/>
      <c r="M15" s="160"/>
      <c r="N15" s="160"/>
      <c r="O15" s="160"/>
      <c r="P15" s="160"/>
      <c r="Q15" s="160"/>
      <c r="R15" s="160"/>
      <c r="S15" s="160"/>
      <c r="T15" s="160"/>
      <c r="U15" s="160"/>
      <c r="V15" s="160"/>
      <c r="W15" s="160"/>
      <c r="X15" s="160"/>
      <c r="Y15" s="148" t="s">
        <v>339</v>
      </c>
      <c r="Z15" s="148"/>
      <c r="AA15" s="395" t="s">
        <v>340</v>
      </c>
      <c r="AB15" s="395"/>
    </row>
    <row r="16" spans="1:33" ht="13" x14ac:dyDescent="0.25">
      <c r="A16" s="150">
        <v>1</v>
      </c>
      <c r="B16" s="150"/>
      <c r="C16" s="150">
        <v>18</v>
      </c>
      <c r="D16" s="150"/>
      <c r="E16" s="152" t="s">
        <v>50</v>
      </c>
      <c r="F16" s="153"/>
      <c r="G16" s="153"/>
      <c r="H16" s="153"/>
      <c r="I16" s="153"/>
      <c r="J16" s="153"/>
      <c r="K16" s="153"/>
      <c r="L16" s="153"/>
      <c r="M16" s="153"/>
      <c r="N16" s="153"/>
      <c r="O16" s="153"/>
      <c r="P16" s="153"/>
      <c r="Q16" s="153"/>
      <c r="R16" s="153"/>
      <c r="S16" s="153"/>
      <c r="T16" s="153"/>
      <c r="U16" s="153"/>
      <c r="V16" s="153"/>
      <c r="W16" s="153"/>
      <c r="X16" s="154"/>
      <c r="Y16" s="149"/>
      <c r="Z16" s="150"/>
      <c r="AA16" s="150"/>
      <c r="AB16" s="150"/>
      <c r="AG16" s="2"/>
    </row>
    <row r="17" spans="1:33" ht="39.75" customHeight="1" x14ac:dyDescent="0.25">
      <c r="A17" s="150"/>
      <c r="B17" s="150"/>
      <c r="C17" s="150"/>
      <c r="D17" s="150"/>
      <c r="E17" s="145" t="s">
        <v>232</v>
      </c>
      <c r="F17" s="146"/>
      <c r="G17" s="146"/>
      <c r="H17" s="146"/>
      <c r="I17" s="146"/>
      <c r="J17" s="146"/>
      <c r="K17" s="146"/>
      <c r="L17" s="146"/>
      <c r="M17" s="146"/>
      <c r="N17" s="146"/>
      <c r="O17" s="146"/>
      <c r="P17" s="146"/>
      <c r="Q17" s="146"/>
      <c r="R17" s="146"/>
      <c r="S17" s="146"/>
      <c r="T17" s="146"/>
      <c r="U17" s="146"/>
      <c r="V17" s="146"/>
      <c r="W17" s="146"/>
      <c r="X17" s="147"/>
      <c r="Y17" s="150"/>
      <c r="Z17" s="150"/>
      <c r="AA17" s="150"/>
      <c r="AB17" s="150"/>
      <c r="AG17" s="2"/>
    </row>
    <row r="18" spans="1:33" ht="13" x14ac:dyDescent="0.25">
      <c r="A18" s="150"/>
      <c r="B18" s="150"/>
      <c r="C18" s="150"/>
      <c r="D18" s="150"/>
      <c r="E18" s="155" t="s">
        <v>7</v>
      </c>
      <c r="F18" s="156"/>
      <c r="G18" s="156"/>
      <c r="H18" s="162"/>
      <c r="I18" s="157"/>
      <c r="J18" s="157"/>
      <c r="K18" s="157"/>
      <c r="L18" s="157"/>
      <c r="M18" s="157"/>
      <c r="N18" s="157"/>
      <c r="O18" s="157"/>
      <c r="P18" s="157"/>
      <c r="Q18" s="157"/>
      <c r="R18" s="157"/>
      <c r="S18" s="157"/>
      <c r="T18" s="157"/>
      <c r="U18" s="157"/>
      <c r="V18" s="157"/>
      <c r="W18" s="157"/>
      <c r="X18" s="158"/>
      <c r="Y18" s="150"/>
      <c r="Z18" s="150"/>
      <c r="AA18" s="150"/>
      <c r="AB18" s="150"/>
      <c r="AG18" s="2"/>
    </row>
    <row r="19" spans="1:33" ht="12.75" customHeight="1" x14ac:dyDescent="0.25">
      <c r="A19" s="150"/>
      <c r="B19" s="150"/>
      <c r="C19" s="150">
        <v>1</v>
      </c>
      <c r="D19" s="150"/>
      <c r="E19" s="152" t="s">
        <v>8</v>
      </c>
      <c r="F19" s="153"/>
      <c r="G19" s="153"/>
      <c r="H19" s="153"/>
      <c r="I19" s="153"/>
      <c r="J19" s="153"/>
      <c r="K19" s="153"/>
      <c r="L19" s="153"/>
      <c r="M19" s="153"/>
      <c r="N19" s="153"/>
      <c r="O19" s="153"/>
      <c r="P19" s="153"/>
      <c r="Q19" s="153"/>
      <c r="R19" s="153"/>
      <c r="S19" s="153"/>
      <c r="T19" s="153"/>
      <c r="U19" s="153"/>
      <c r="V19" s="153"/>
      <c r="W19" s="153"/>
      <c r="X19" s="154"/>
      <c r="Y19" s="150"/>
      <c r="Z19" s="150"/>
      <c r="AA19" s="149"/>
      <c r="AB19" s="150"/>
      <c r="AG19" s="2"/>
    </row>
    <row r="20" spans="1:33" ht="40.5" customHeight="1" x14ac:dyDescent="0.25">
      <c r="A20" s="150"/>
      <c r="B20" s="150"/>
      <c r="C20" s="150"/>
      <c r="D20" s="150"/>
      <c r="E20" s="145" t="s">
        <v>33</v>
      </c>
      <c r="F20" s="146"/>
      <c r="G20" s="146"/>
      <c r="H20" s="146"/>
      <c r="I20" s="146"/>
      <c r="J20" s="146"/>
      <c r="K20" s="146"/>
      <c r="L20" s="146"/>
      <c r="M20" s="146"/>
      <c r="N20" s="146"/>
      <c r="O20" s="146"/>
      <c r="P20" s="146"/>
      <c r="Q20" s="146"/>
      <c r="R20" s="146"/>
      <c r="S20" s="146"/>
      <c r="T20" s="146"/>
      <c r="U20" s="146"/>
      <c r="V20" s="146"/>
      <c r="W20" s="146"/>
      <c r="X20" s="147"/>
      <c r="Y20" s="150"/>
      <c r="Z20" s="150"/>
      <c r="AA20" s="150"/>
      <c r="AB20" s="150"/>
      <c r="AG20" s="2"/>
    </row>
    <row r="21" spans="1:33" ht="13" x14ac:dyDescent="0.25">
      <c r="A21" s="150"/>
      <c r="B21" s="150"/>
      <c r="C21" s="150"/>
      <c r="D21" s="150"/>
      <c r="E21" s="155" t="s">
        <v>7</v>
      </c>
      <c r="F21" s="156"/>
      <c r="G21" s="156"/>
      <c r="H21" s="157"/>
      <c r="I21" s="157"/>
      <c r="J21" s="157"/>
      <c r="K21" s="157"/>
      <c r="L21" s="157"/>
      <c r="M21" s="157"/>
      <c r="N21" s="157"/>
      <c r="O21" s="157"/>
      <c r="P21" s="157"/>
      <c r="Q21" s="157"/>
      <c r="R21" s="157"/>
      <c r="S21" s="157"/>
      <c r="T21" s="157"/>
      <c r="U21" s="157"/>
      <c r="V21" s="157"/>
      <c r="W21" s="157"/>
      <c r="X21" s="158"/>
      <c r="Y21" s="150"/>
      <c r="Z21" s="150"/>
      <c r="AA21" s="150"/>
      <c r="AB21" s="150"/>
      <c r="AG21" s="2"/>
    </row>
    <row r="22" spans="1:33" ht="12.75" customHeight="1" x14ac:dyDescent="0.25">
      <c r="A22" s="150"/>
      <c r="B22" s="150"/>
      <c r="C22" s="150">
        <v>2</v>
      </c>
      <c r="D22" s="150"/>
      <c r="E22" s="152" t="s">
        <v>9</v>
      </c>
      <c r="F22" s="153"/>
      <c r="G22" s="153"/>
      <c r="H22" s="153"/>
      <c r="I22" s="153"/>
      <c r="J22" s="153"/>
      <c r="K22" s="153"/>
      <c r="L22" s="153"/>
      <c r="M22" s="153"/>
      <c r="N22" s="153"/>
      <c r="O22" s="153"/>
      <c r="P22" s="153"/>
      <c r="Q22" s="153"/>
      <c r="R22" s="153"/>
      <c r="S22" s="153"/>
      <c r="T22" s="153"/>
      <c r="U22" s="153"/>
      <c r="V22" s="153"/>
      <c r="W22" s="153"/>
      <c r="X22" s="154"/>
      <c r="Y22" s="150"/>
      <c r="Z22" s="150"/>
      <c r="AA22" s="150"/>
      <c r="AB22" s="150"/>
      <c r="AG22" s="2"/>
    </row>
    <row r="23" spans="1:33" ht="41.25" customHeight="1" x14ac:dyDescent="0.25">
      <c r="A23" s="150"/>
      <c r="B23" s="150"/>
      <c r="C23" s="150"/>
      <c r="D23" s="150"/>
      <c r="E23" s="145" t="s">
        <v>34</v>
      </c>
      <c r="F23" s="146"/>
      <c r="G23" s="146"/>
      <c r="H23" s="146"/>
      <c r="I23" s="146"/>
      <c r="J23" s="146"/>
      <c r="K23" s="146"/>
      <c r="L23" s="146"/>
      <c r="M23" s="146"/>
      <c r="N23" s="146"/>
      <c r="O23" s="146"/>
      <c r="P23" s="146"/>
      <c r="Q23" s="146"/>
      <c r="R23" s="146"/>
      <c r="S23" s="146"/>
      <c r="T23" s="146"/>
      <c r="U23" s="146"/>
      <c r="V23" s="146"/>
      <c r="W23" s="146"/>
      <c r="X23" s="147"/>
      <c r="Y23" s="150"/>
      <c r="Z23" s="150"/>
      <c r="AA23" s="150"/>
      <c r="AB23" s="150"/>
      <c r="AG23" s="2"/>
    </row>
    <row r="24" spans="1:33" ht="13" x14ac:dyDescent="0.25">
      <c r="A24" s="150"/>
      <c r="B24" s="150"/>
      <c r="C24" s="150"/>
      <c r="D24" s="150"/>
      <c r="E24" s="155" t="s">
        <v>7</v>
      </c>
      <c r="F24" s="156"/>
      <c r="G24" s="156"/>
      <c r="H24" s="157"/>
      <c r="I24" s="157"/>
      <c r="J24" s="157"/>
      <c r="K24" s="157"/>
      <c r="L24" s="157"/>
      <c r="M24" s="157"/>
      <c r="N24" s="157"/>
      <c r="O24" s="157"/>
      <c r="P24" s="157"/>
      <c r="Q24" s="157"/>
      <c r="R24" s="157"/>
      <c r="S24" s="157"/>
      <c r="T24" s="157"/>
      <c r="U24" s="157"/>
      <c r="V24" s="157"/>
      <c r="W24" s="157"/>
      <c r="X24" s="158"/>
      <c r="Y24" s="150"/>
      <c r="Z24" s="150"/>
      <c r="AA24" s="150"/>
      <c r="AB24" s="150"/>
      <c r="AG24" s="2"/>
    </row>
    <row r="25" spans="1:33" ht="12.75" customHeight="1" x14ac:dyDescent="0.25">
      <c r="A25" s="150"/>
      <c r="B25" s="150"/>
      <c r="C25" s="150">
        <v>3</v>
      </c>
      <c r="D25" s="150"/>
      <c r="E25" s="152" t="s">
        <v>10</v>
      </c>
      <c r="F25" s="153"/>
      <c r="G25" s="153"/>
      <c r="H25" s="153"/>
      <c r="I25" s="153"/>
      <c r="J25" s="153"/>
      <c r="K25" s="153"/>
      <c r="L25" s="153"/>
      <c r="M25" s="153"/>
      <c r="N25" s="153"/>
      <c r="O25" s="153"/>
      <c r="P25" s="153"/>
      <c r="Q25" s="153"/>
      <c r="R25" s="153"/>
      <c r="S25" s="153"/>
      <c r="T25" s="153"/>
      <c r="U25" s="153"/>
      <c r="V25" s="153"/>
      <c r="W25" s="153"/>
      <c r="X25" s="154"/>
      <c r="Y25" s="150"/>
      <c r="Z25" s="150"/>
      <c r="AA25" s="150"/>
      <c r="AB25" s="150"/>
      <c r="AG25" s="2"/>
    </row>
    <row r="26" spans="1:33" ht="30" customHeight="1" x14ac:dyDescent="0.25">
      <c r="A26" s="150"/>
      <c r="B26" s="150"/>
      <c r="C26" s="150"/>
      <c r="D26" s="150"/>
      <c r="E26" s="145" t="s">
        <v>35</v>
      </c>
      <c r="F26" s="146"/>
      <c r="G26" s="146"/>
      <c r="H26" s="146"/>
      <c r="I26" s="146"/>
      <c r="J26" s="146"/>
      <c r="K26" s="146"/>
      <c r="L26" s="146"/>
      <c r="M26" s="146"/>
      <c r="N26" s="146"/>
      <c r="O26" s="146"/>
      <c r="P26" s="146"/>
      <c r="Q26" s="146"/>
      <c r="R26" s="146"/>
      <c r="S26" s="146"/>
      <c r="T26" s="146"/>
      <c r="U26" s="146"/>
      <c r="V26" s="146"/>
      <c r="W26" s="146"/>
      <c r="X26" s="147"/>
      <c r="Y26" s="150"/>
      <c r="Z26" s="150"/>
      <c r="AA26" s="150"/>
      <c r="AB26" s="150"/>
      <c r="AG26" s="2"/>
    </row>
    <row r="27" spans="1:33" ht="13" x14ac:dyDescent="0.25">
      <c r="A27" s="150"/>
      <c r="B27" s="150"/>
      <c r="C27" s="150"/>
      <c r="D27" s="150"/>
      <c r="E27" s="155" t="s">
        <v>7</v>
      </c>
      <c r="F27" s="156"/>
      <c r="G27" s="156"/>
      <c r="H27" s="157"/>
      <c r="I27" s="157"/>
      <c r="J27" s="157"/>
      <c r="K27" s="157"/>
      <c r="L27" s="157"/>
      <c r="M27" s="157"/>
      <c r="N27" s="157"/>
      <c r="O27" s="157"/>
      <c r="P27" s="157"/>
      <c r="Q27" s="157"/>
      <c r="R27" s="157"/>
      <c r="S27" s="157"/>
      <c r="T27" s="157"/>
      <c r="U27" s="157"/>
      <c r="V27" s="157"/>
      <c r="W27" s="157"/>
      <c r="X27" s="158"/>
      <c r="Y27" s="150"/>
      <c r="Z27" s="150"/>
      <c r="AA27" s="150"/>
      <c r="AB27" s="150"/>
      <c r="AG27" s="2"/>
    </row>
    <row r="28" spans="1:33" ht="12.75" customHeight="1" x14ac:dyDescent="0.25">
      <c r="A28" s="150"/>
      <c r="B28" s="150"/>
      <c r="C28" s="150">
        <v>4</v>
      </c>
      <c r="D28" s="150"/>
      <c r="E28" s="152" t="s">
        <v>11</v>
      </c>
      <c r="F28" s="153"/>
      <c r="G28" s="153"/>
      <c r="H28" s="153"/>
      <c r="I28" s="153"/>
      <c r="J28" s="153"/>
      <c r="K28" s="153"/>
      <c r="L28" s="153"/>
      <c r="M28" s="153"/>
      <c r="N28" s="153"/>
      <c r="O28" s="153"/>
      <c r="P28" s="153"/>
      <c r="Q28" s="153"/>
      <c r="R28" s="153"/>
      <c r="S28" s="153"/>
      <c r="T28" s="153"/>
      <c r="U28" s="153"/>
      <c r="V28" s="153"/>
      <c r="W28" s="153"/>
      <c r="X28" s="154"/>
      <c r="Y28" s="150"/>
      <c r="Z28" s="150"/>
      <c r="AA28" s="150"/>
      <c r="AB28" s="150"/>
      <c r="AG28" s="2"/>
    </row>
    <row r="29" spans="1:33" ht="28.5" customHeight="1" x14ac:dyDescent="0.25">
      <c r="A29" s="150"/>
      <c r="B29" s="150"/>
      <c r="C29" s="150"/>
      <c r="D29" s="150"/>
      <c r="E29" s="145" t="s">
        <v>43</v>
      </c>
      <c r="F29" s="146"/>
      <c r="G29" s="146"/>
      <c r="H29" s="146"/>
      <c r="I29" s="146"/>
      <c r="J29" s="146"/>
      <c r="K29" s="146"/>
      <c r="L29" s="146"/>
      <c r="M29" s="146"/>
      <c r="N29" s="146"/>
      <c r="O29" s="146"/>
      <c r="P29" s="146"/>
      <c r="Q29" s="146"/>
      <c r="R29" s="146"/>
      <c r="S29" s="146"/>
      <c r="T29" s="146"/>
      <c r="U29" s="146"/>
      <c r="V29" s="146"/>
      <c r="W29" s="146"/>
      <c r="X29" s="147"/>
      <c r="Y29" s="150"/>
      <c r="Z29" s="150"/>
      <c r="AA29" s="150"/>
      <c r="AB29" s="150"/>
      <c r="AG29" s="2"/>
    </row>
    <row r="30" spans="1:33" ht="13" x14ac:dyDescent="0.25">
      <c r="A30" s="150"/>
      <c r="B30" s="150"/>
      <c r="C30" s="150"/>
      <c r="D30" s="150"/>
      <c r="E30" s="155" t="s">
        <v>7</v>
      </c>
      <c r="F30" s="156"/>
      <c r="G30" s="156"/>
      <c r="H30" s="157"/>
      <c r="I30" s="157"/>
      <c r="J30" s="157"/>
      <c r="K30" s="157"/>
      <c r="L30" s="157"/>
      <c r="M30" s="157"/>
      <c r="N30" s="157"/>
      <c r="O30" s="157"/>
      <c r="P30" s="157"/>
      <c r="Q30" s="157"/>
      <c r="R30" s="157"/>
      <c r="S30" s="157"/>
      <c r="T30" s="157"/>
      <c r="U30" s="157"/>
      <c r="V30" s="157"/>
      <c r="W30" s="157"/>
      <c r="X30" s="158"/>
      <c r="Y30" s="150"/>
      <c r="Z30" s="150"/>
      <c r="AA30" s="150"/>
      <c r="AB30" s="150"/>
      <c r="AG30" s="2"/>
    </row>
    <row r="31" spans="1:33" ht="12.75" customHeight="1" x14ac:dyDescent="0.25">
      <c r="A31" s="150"/>
      <c r="B31" s="150"/>
      <c r="C31" s="150">
        <v>5</v>
      </c>
      <c r="D31" s="150"/>
      <c r="E31" s="152" t="s">
        <v>12</v>
      </c>
      <c r="F31" s="153"/>
      <c r="G31" s="153"/>
      <c r="H31" s="153"/>
      <c r="I31" s="153"/>
      <c r="J31" s="153"/>
      <c r="K31" s="153"/>
      <c r="L31" s="153"/>
      <c r="M31" s="153"/>
      <c r="N31" s="153"/>
      <c r="O31" s="153"/>
      <c r="P31" s="153"/>
      <c r="Q31" s="153"/>
      <c r="R31" s="153"/>
      <c r="S31" s="153"/>
      <c r="T31" s="153"/>
      <c r="U31" s="153"/>
      <c r="V31" s="153"/>
      <c r="W31" s="153"/>
      <c r="X31" s="154"/>
      <c r="Y31" s="150"/>
      <c r="Z31" s="150"/>
      <c r="AA31" s="150"/>
      <c r="AB31" s="150"/>
      <c r="AG31" s="2"/>
    </row>
    <row r="32" spans="1:33" ht="27" customHeight="1" x14ac:dyDescent="0.25">
      <c r="A32" s="150"/>
      <c r="B32" s="150"/>
      <c r="C32" s="150"/>
      <c r="D32" s="150"/>
      <c r="E32" s="145" t="s">
        <v>36</v>
      </c>
      <c r="F32" s="146"/>
      <c r="G32" s="146"/>
      <c r="H32" s="146"/>
      <c r="I32" s="146"/>
      <c r="J32" s="146"/>
      <c r="K32" s="146"/>
      <c r="L32" s="146"/>
      <c r="M32" s="146"/>
      <c r="N32" s="146"/>
      <c r="O32" s="146"/>
      <c r="P32" s="146"/>
      <c r="Q32" s="146"/>
      <c r="R32" s="146"/>
      <c r="S32" s="146"/>
      <c r="T32" s="146"/>
      <c r="U32" s="146"/>
      <c r="V32" s="146"/>
      <c r="W32" s="146"/>
      <c r="X32" s="147"/>
      <c r="Y32" s="150"/>
      <c r="Z32" s="150"/>
      <c r="AA32" s="150"/>
      <c r="AB32" s="150"/>
      <c r="AG32" s="2"/>
    </row>
    <row r="33" spans="1:33" ht="13" x14ac:dyDescent="0.25">
      <c r="A33" s="150"/>
      <c r="B33" s="150"/>
      <c r="C33" s="150"/>
      <c r="D33" s="150"/>
      <c r="E33" s="155" t="s">
        <v>7</v>
      </c>
      <c r="F33" s="156"/>
      <c r="G33" s="156"/>
      <c r="H33" s="157"/>
      <c r="I33" s="157"/>
      <c r="J33" s="157"/>
      <c r="K33" s="157"/>
      <c r="L33" s="157"/>
      <c r="M33" s="157"/>
      <c r="N33" s="157"/>
      <c r="O33" s="157"/>
      <c r="P33" s="157"/>
      <c r="Q33" s="157"/>
      <c r="R33" s="157"/>
      <c r="S33" s="157"/>
      <c r="T33" s="157"/>
      <c r="U33" s="157"/>
      <c r="V33" s="157"/>
      <c r="W33" s="157"/>
      <c r="X33" s="158"/>
      <c r="Y33" s="150"/>
      <c r="Z33" s="150"/>
      <c r="AA33" s="150"/>
      <c r="AB33" s="150"/>
      <c r="AG33" s="2"/>
    </row>
    <row r="34" spans="1:33" ht="12.75" customHeight="1" x14ac:dyDescent="0.25">
      <c r="A34" s="150"/>
      <c r="B34" s="150"/>
      <c r="C34" s="150">
        <v>6</v>
      </c>
      <c r="D34" s="150"/>
      <c r="E34" s="152" t="s">
        <v>13</v>
      </c>
      <c r="F34" s="153"/>
      <c r="G34" s="153"/>
      <c r="H34" s="153"/>
      <c r="I34" s="153"/>
      <c r="J34" s="153"/>
      <c r="K34" s="153"/>
      <c r="L34" s="153"/>
      <c r="M34" s="153"/>
      <c r="N34" s="153"/>
      <c r="O34" s="153"/>
      <c r="P34" s="153"/>
      <c r="Q34" s="153"/>
      <c r="R34" s="153"/>
      <c r="S34" s="153"/>
      <c r="T34" s="153"/>
      <c r="U34" s="153"/>
      <c r="V34" s="153"/>
      <c r="W34" s="153"/>
      <c r="X34" s="154"/>
      <c r="Y34" s="150"/>
      <c r="Z34" s="150"/>
      <c r="AA34" s="150"/>
      <c r="AB34" s="150"/>
      <c r="AG34" s="2"/>
    </row>
    <row r="35" spans="1:33" ht="56.25" customHeight="1" x14ac:dyDescent="0.25">
      <c r="A35" s="150"/>
      <c r="B35" s="150"/>
      <c r="C35" s="150"/>
      <c r="D35" s="150"/>
      <c r="E35" s="145" t="s">
        <v>44</v>
      </c>
      <c r="F35" s="146"/>
      <c r="G35" s="146"/>
      <c r="H35" s="146"/>
      <c r="I35" s="146"/>
      <c r="J35" s="146"/>
      <c r="K35" s="146"/>
      <c r="L35" s="146"/>
      <c r="M35" s="146"/>
      <c r="N35" s="146"/>
      <c r="O35" s="146"/>
      <c r="P35" s="146"/>
      <c r="Q35" s="146"/>
      <c r="R35" s="146"/>
      <c r="S35" s="146"/>
      <c r="T35" s="146"/>
      <c r="U35" s="146"/>
      <c r="V35" s="146"/>
      <c r="W35" s="146"/>
      <c r="X35" s="147"/>
      <c r="Y35" s="150"/>
      <c r="Z35" s="150"/>
      <c r="AA35" s="150"/>
      <c r="AB35" s="150"/>
      <c r="AG35" s="2"/>
    </row>
    <row r="36" spans="1:33" ht="13" x14ac:dyDescent="0.25">
      <c r="A36" s="150"/>
      <c r="B36" s="150"/>
      <c r="C36" s="150"/>
      <c r="D36" s="150"/>
      <c r="E36" s="155" t="s">
        <v>7</v>
      </c>
      <c r="F36" s="156"/>
      <c r="G36" s="156"/>
      <c r="H36" s="157"/>
      <c r="I36" s="157"/>
      <c r="J36" s="157"/>
      <c r="K36" s="157"/>
      <c r="L36" s="157"/>
      <c r="M36" s="157"/>
      <c r="N36" s="157"/>
      <c r="O36" s="157"/>
      <c r="P36" s="157"/>
      <c r="Q36" s="157"/>
      <c r="R36" s="157"/>
      <c r="S36" s="157"/>
      <c r="T36" s="157"/>
      <c r="U36" s="157"/>
      <c r="V36" s="157"/>
      <c r="W36" s="157"/>
      <c r="X36" s="158"/>
      <c r="Y36" s="150"/>
      <c r="Z36" s="150"/>
      <c r="AA36" s="150"/>
      <c r="AB36" s="150"/>
      <c r="AG36" s="2"/>
    </row>
    <row r="37" spans="1:33" ht="12.75" customHeight="1" x14ac:dyDescent="0.25">
      <c r="A37" s="150"/>
      <c r="B37" s="150"/>
      <c r="C37" s="150">
        <v>7</v>
      </c>
      <c r="D37" s="150"/>
      <c r="E37" s="152" t="s">
        <v>37</v>
      </c>
      <c r="F37" s="153"/>
      <c r="G37" s="153"/>
      <c r="H37" s="153"/>
      <c r="I37" s="153"/>
      <c r="J37" s="153"/>
      <c r="K37" s="153"/>
      <c r="L37" s="153"/>
      <c r="M37" s="153"/>
      <c r="N37" s="153"/>
      <c r="O37" s="153"/>
      <c r="P37" s="153"/>
      <c r="Q37" s="153"/>
      <c r="R37" s="153"/>
      <c r="S37" s="153"/>
      <c r="T37" s="153"/>
      <c r="U37" s="153"/>
      <c r="V37" s="153"/>
      <c r="W37" s="153"/>
      <c r="X37" s="154"/>
      <c r="Y37" s="150"/>
      <c r="Z37" s="150"/>
      <c r="AA37" s="150"/>
      <c r="AB37" s="150"/>
      <c r="AC37" s="4"/>
      <c r="AG37" s="2"/>
    </row>
    <row r="38" spans="1:33" ht="65.25" customHeight="1" x14ac:dyDescent="0.25">
      <c r="A38" s="150"/>
      <c r="B38" s="150"/>
      <c r="C38" s="150"/>
      <c r="D38" s="150"/>
      <c r="E38" s="145" t="s">
        <v>51</v>
      </c>
      <c r="F38" s="146"/>
      <c r="G38" s="146"/>
      <c r="H38" s="146"/>
      <c r="I38" s="146"/>
      <c r="J38" s="146"/>
      <c r="K38" s="146"/>
      <c r="L38" s="146"/>
      <c r="M38" s="146"/>
      <c r="N38" s="146"/>
      <c r="O38" s="146"/>
      <c r="P38" s="146"/>
      <c r="Q38" s="146"/>
      <c r="R38" s="146"/>
      <c r="S38" s="146"/>
      <c r="T38" s="146"/>
      <c r="U38" s="146"/>
      <c r="V38" s="146"/>
      <c r="W38" s="146"/>
      <c r="X38" s="147"/>
      <c r="Y38" s="150"/>
      <c r="Z38" s="150"/>
      <c r="AA38" s="150"/>
      <c r="AB38" s="150"/>
      <c r="AC38" s="4"/>
      <c r="AG38" s="2"/>
    </row>
    <row r="39" spans="1:33" ht="13" x14ac:dyDescent="0.25">
      <c r="A39" s="150"/>
      <c r="B39" s="150"/>
      <c r="C39" s="150"/>
      <c r="D39" s="150"/>
      <c r="E39" s="155" t="s">
        <v>7</v>
      </c>
      <c r="F39" s="156"/>
      <c r="G39" s="156"/>
      <c r="H39" s="157"/>
      <c r="I39" s="157"/>
      <c r="J39" s="157"/>
      <c r="K39" s="157"/>
      <c r="L39" s="157"/>
      <c r="M39" s="157"/>
      <c r="N39" s="157"/>
      <c r="O39" s="157"/>
      <c r="P39" s="157"/>
      <c r="Q39" s="157"/>
      <c r="R39" s="157"/>
      <c r="S39" s="157"/>
      <c r="T39" s="157"/>
      <c r="U39" s="157"/>
      <c r="V39" s="157"/>
      <c r="W39" s="157"/>
      <c r="X39" s="158"/>
      <c r="Y39" s="150"/>
      <c r="Z39" s="150"/>
      <c r="AA39" s="150"/>
      <c r="AB39" s="150"/>
      <c r="AG39" s="1"/>
    </row>
    <row r="40" spans="1:33" ht="12.75" customHeight="1" x14ac:dyDescent="0.25">
      <c r="A40" s="150"/>
      <c r="B40" s="150"/>
      <c r="C40" s="150">
        <v>7</v>
      </c>
      <c r="D40" s="150"/>
      <c r="E40" s="152" t="s">
        <v>38</v>
      </c>
      <c r="F40" s="153"/>
      <c r="G40" s="153"/>
      <c r="H40" s="153"/>
      <c r="I40" s="153"/>
      <c r="J40" s="153"/>
      <c r="K40" s="153"/>
      <c r="L40" s="153"/>
      <c r="M40" s="153"/>
      <c r="N40" s="153"/>
      <c r="O40" s="153"/>
      <c r="P40" s="153"/>
      <c r="Q40" s="153"/>
      <c r="R40" s="153"/>
      <c r="S40" s="153"/>
      <c r="T40" s="153"/>
      <c r="U40" s="153"/>
      <c r="V40" s="153"/>
      <c r="W40" s="153"/>
      <c r="X40" s="154"/>
      <c r="Y40" s="150"/>
      <c r="Z40" s="150"/>
      <c r="AA40" s="150"/>
      <c r="AB40" s="150"/>
      <c r="AC40" s="4"/>
      <c r="AG40" s="2"/>
    </row>
    <row r="41" spans="1:33" ht="29.25" customHeight="1" x14ac:dyDescent="0.25">
      <c r="A41" s="150"/>
      <c r="B41" s="150"/>
      <c r="C41" s="150"/>
      <c r="D41" s="150"/>
      <c r="E41" s="145" t="s">
        <v>39</v>
      </c>
      <c r="F41" s="146"/>
      <c r="G41" s="146"/>
      <c r="H41" s="146"/>
      <c r="I41" s="146"/>
      <c r="J41" s="146"/>
      <c r="K41" s="146"/>
      <c r="L41" s="146"/>
      <c r="M41" s="146"/>
      <c r="N41" s="146"/>
      <c r="O41" s="146"/>
      <c r="P41" s="146"/>
      <c r="Q41" s="146"/>
      <c r="R41" s="146"/>
      <c r="S41" s="146"/>
      <c r="T41" s="146"/>
      <c r="U41" s="146"/>
      <c r="V41" s="146"/>
      <c r="W41" s="146"/>
      <c r="X41" s="147"/>
      <c r="Y41" s="150"/>
      <c r="Z41" s="150"/>
      <c r="AA41" s="150"/>
      <c r="AB41" s="150"/>
      <c r="AC41" s="4"/>
      <c r="AG41" s="2"/>
    </row>
    <row r="42" spans="1:33" ht="13" x14ac:dyDescent="0.25">
      <c r="A42" s="150"/>
      <c r="B42" s="150"/>
      <c r="C42" s="150"/>
      <c r="D42" s="150"/>
      <c r="E42" s="155" t="s">
        <v>7</v>
      </c>
      <c r="F42" s="156"/>
      <c r="G42" s="156"/>
      <c r="H42" s="157"/>
      <c r="I42" s="157"/>
      <c r="J42" s="157"/>
      <c r="K42" s="157"/>
      <c r="L42" s="157"/>
      <c r="M42" s="157"/>
      <c r="N42" s="157"/>
      <c r="O42" s="157"/>
      <c r="P42" s="157"/>
      <c r="Q42" s="157"/>
      <c r="R42" s="157"/>
      <c r="S42" s="157"/>
      <c r="T42" s="157"/>
      <c r="U42" s="157"/>
      <c r="V42" s="157"/>
      <c r="W42" s="157"/>
      <c r="X42" s="158"/>
      <c r="Y42" s="150"/>
      <c r="Z42" s="150"/>
      <c r="AA42" s="150"/>
      <c r="AB42" s="150"/>
      <c r="AG42" s="1"/>
    </row>
    <row r="43" spans="1:33" ht="12.75" customHeight="1" x14ac:dyDescent="0.25">
      <c r="A43" s="150">
        <v>2</v>
      </c>
      <c r="B43" s="150"/>
      <c r="C43" s="150">
        <v>9</v>
      </c>
      <c r="D43" s="150"/>
      <c r="E43" s="152" t="s">
        <v>14</v>
      </c>
      <c r="F43" s="153"/>
      <c r="G43" s="153"/>
      <c r="H43" s="153"/>
      <c r="I43" s="153"/>
      <c r="J43" s="153"/>
      <c r="K43" s="153"/>
      <c r="L43" s="153"/>
      <c r="M43" s="153"/>
      <c r="N43" s="153"/>
      <c r="O43" s="153"/>
      <c r="P43" s="153"/>
      <c r="Q43" s="153"/>
      <c r="R43" s="153"/>
      <c r="S43" s="153"/>
      <c r="T43" s="153"/>
      <c r="U43" s="153"/>
      <c r="V43" s="153"/>
      <c r="W43" s="153"/>
      <c r="X43" s="154"/>
      <c r="Y43" s="150"/>
      <c r="Z43" s="150"/>
      <c r="AA43" s="150"/>
      <c r="AB43" s="150"/>
      <c r="AG43" s="2"/>
    </row>
    <row r="44" spans="1:33" ht="39" customHeight="1" x14ac:dyDescent="0.25">
      <c r="A44" s="150"/>
      <c r="B44" s="150"/>
      <c r="C44" s="150"/>
      <c r="D44" s="150"/>
      <c r="E44" s="145" t="s">
        <v>233</v>
      </c>
      <c r="F44" s="146"/>
      <c r="G44" s="146"/>
      <c r="H44" s="146"/>
      <c r="I44" s="146"/>
      <c r="J44" s="146"/>
      <c r="K44" s="146"/>
      <c r="L44" s="146"/>
      <c r="M44" s="146"/>
      <c r="N44" s="146"/>
      <c r="O44" s="146"/>
      <c r="P44" s="146"/>
      <c r="Q44" s="146"/>
      <c r="R44" s="146"/>
      <c r="S44" s="146"/>
      <c r="T44" s="146"/>
      <c r="U44" s="146"/>
      <c r="V44" s="146"/>
      <c r="W44" s="146"/>
      <c r="X44" s="147"/>
      <c r="Y44" s="150"/>
      <c r="Z44" s="150"/>
      <c r="AA44" s="150"/>
      <c r="AB44" s="150"/>
      <c r="AG44" s="2"/>
    </row>
    <row r="45" spans="1:33" ht="13" x14ac:dyDescent="0.25">
      <c r="A45" s="150"/>
      <c r="B45" s="150"/>
      <c r="C45" s="150"/>
      <c r="D45" s="150"/>
      <c r="E45" s="155" t="s">
        <v>7</v>
      </c>
      <c r="F45" s="156"/>
      <c r="G45" s="156"/>
      <c r="H45" s="157"/>
      <c r="I45" s="157"/>
      <c r="J45" s="157"/>
      <c r="K45" s="157"/>
      <c r="L45" s="157"/>
      <c r="M45" s="157"/>
      <c r="N45" s="157"/>
      <c r="O45" s="157"/>
      <c r="P45" s="157"/>
      <c r="Q45" s="157"/>
      <c r="R45" s="157"/>
      <c r="S45" s="157"/>
      <c r="T45" s="157"/>
      <c r="U45" s="157"/>
      <c r="V45" s="157"/>
      <c r="W45" s="157"/>
      <c r="X45" s="158"/>
      <c r="Y45" s="150"/>
      <c r="Z45" s="150"/>
      <c r="AA45" s="150"/>
      <c r="AB45" s="150"/>
      <c r="AG45" s="2"/>
    </row>
    <row r="46" spans="1:33" ht="12.75" customHeight="1" x14ac:dyDescent="0.25">
      <c r="A46" s="150">
        <v>3</v>
      </c>
      <c r="B46" s="150"/>
      <c r="C46" s="150">
        <v>10</v>
      </c>
      <c r="D46" s="150"/>
      <c r="E46" s="152" t="s">
        <v>25</v>
      </c>
      <c r="F46" s="153"/>
      <c r="G46" s="153"/>
      <c r="H46" s="153"/>
      <c r="I46" s="153"/>
      <c r="J46" s="153"/>
      <c r="K46" s="153"/>
      <c r="L46" s="153"/>
      <c r="M46" s="153"/>
      <c r="N46" s="153"/>
      <c r="O46" s="153"/>
      <c r="P46" s="153"/>
      <c r="Q46" s="153"/>
      <c r="R46" s="153"/>
      <c r="S46" s="153"/>
      <c r="T46" s="153"/>
      <c r="U46" s="153"/>
      <c r="V46" s="153"/>
      <c r="W46" s="153"/>
      <c r="X46" s="154"/>
      <c r="Y46" s="150"/>
      <c r="Z46" s="150"/>
      <c r="AA46" s="150"/>
      <c r="AB46" s="150"/>
      <c r="AG46" s="2"/>
    </row>
    <row r="47" spans="1:33" ht="51.75" customHeight="1" x14ac:dyDescent="0.25">
      <c r="A47" s="150"/>
      <c r="B47" s="150"/>
      <c r="C47" s="150"/>
      <c r="D47" s="150"/>
      <c r="E47" s="145" t="s">
        <v>234</v>
      </c>
      <c r="F47" s="146"/>
      <c r="G47" s="146"/>
      <c r="H47" s="146"/>
      <c r="I47" s="146"/>
      <c r="J47" s="146"/>
      <c r="K47" s="146"/>
      <c r="L47" s="146"/>
      <c r="M47" s="146"/>
      <c r="N47" s="146"/>
      <c r="O47" s="146"/>
      <c r="P47" s="146"/>
      <c r="Q47" s="146"/>
      <c r="R47" s="146"/>
      <c r="S47" s="146"/>
      <c r="T47" s="146"/>
      <c r="U47" s="146"/>
      <c r="V47" s="146"/>
      <c r="W47" s="146"/>
      <c r="X47" s="147"/>
      <c r="Y47" s="150"/>
      <c r="Z47" s="150"/>
      <c r="AA47" s="150"/>
      <c r="AB47" s="150"/>
      <c r="AG47" s="2"/>
    </row>
    <row r="48" spans="1:33" ht="13" x14ac:dyDescent="0.25">
      <c r="A48" s="150"/>
      <c r="B48" s="150"/>
      <c r="C48" s="150"/>
      <c r="D48" s="150"/>
      <c r="E48" s="155" t="s">
        <v>7</v>
      </c>
      <c r="F48" s="156"/>
      <c r="G48" s="156"/>
      <c r="H48" s="157"/>
      <c r="I48" s="157"/>
      <c r="J48" s="157"/>
      <c r="K48" s="157"/>
      <c r="L48" s="157"/>
      <c r="M48" s="157"/>
      <c r="N48" s="157"/>
      <c r="O48" s="157"/>
      <c r="P48" s="157"/>
      <c r="Q48" s="157"/>
      <c r="R48" s="157"/>
      <c r="S48" s="157"/>
      <c r="T48" s="157"/>
      <c r="U48" s="157"/>
      <c r="V48" s="157"/>
      <c r="W48" s="157"/>
      <c r="X48" s="158"/>
      <c r="Y48" s="150"/>
      <c r="Z48" s="150"/>
      <c r="AA48" s="150"/>
      <c r="AB48" s="150"/>
      <c r="AG48" s="2"/>
    </row>
    <row r="49" spans="1:33" ht="12.75" customHeight="1" x14ac:dyDescent="0.25">
      <c r="A49" s="150"/>
      <c r="B49" s="150"/>
      <c r="C49" s="150">
        <v>11</v>
      </c>
      <c r="D49" s="150"/>
      <c r="E49" s="152" t="s">
        <v>15</v>
      </c>
      <c r="F49" s="153"/>
      <c r="G49" s="153"/>
      <c r="H49" s="153"/>
      <c r="I49" s="153"/>
      <c r="J49" s="153"/>
      <c r="K49" s="153"/>
      <c r="L49" s="153"/>
      <c r="M49" s="153"/>
      <c r="N49" s="153"/>
      <c r="O49" s="153"/>
      <c r="P49" s="153"/>
      <c r="Q49" s="153"/>
      <c r="R49" s="153"/>
      <c r="S49" s="153"/>
      <c r="T49" s="153"/>
      <c r="U49" s="153"/>
      <c r="V49" s="153"/>
      <c r="W49" s="153"/>
      <c r="X49" s="154"/>
      <c r="Y49" s="150"/>
      <c r="Z49" s="150"/>
      <c r="AA49" s="150"/>
      <c r="AB49" s="150"/>
      <c r="AG49" s="2"/>
    </row>
    <row r="50" spans="1:33" ht="42" customHeight="1" x14ac:dyDescent="0.25">
      <c r="A50" s="150"/>
      <c r="B50" s="150"/>
      <c r="C50" s="150"/>
      <c r="D50" s="150"/>
      <c r="E50" s="145" t="s">
        <v>52</v>
      </c>
      <c r="F50" s="146"/>
      <c r="G50" s="146"/>
      <c r="H50" s="146"/>
      <c r="I50" s="146"/>
      <c r="J50" s="146"/>
      <c r="K50" s="146"/>
      <c r="L50" s="146"/>
      <c r="M50" s="146"/>
      <c r="N50" s="146"/>
      <c r="O50" s="146"/>
      <c r="P50" s="146"/>
      <c r="Q50" s="146"/>
      <c r="R50" s="146"/>
      <c r="S50" s="146"/>
      <c r="T50" s="146"/>
      <c r="U50" s="146"/>
      <c r="V50" s="146"/>
      <c r="W50" s="146"/>
      <c r="X50" s="147"/>
      <c r="Y50" s="150"/>
      <c r="Z50" s="150"/>
      <c r="AA50" s="150"/>
      <c r="AB50" s="150"/>
      <c r="AG50" s="2"/>
    </row>
    <row r="51" spans="1:33" ht="13" x14ac:dyDescent="0.25">
      <c r="A51" s="150"/>
      <c r="B51" s="150"/>
      <c r="C51" s="150"/>
      <c r="D51" s="150"/>
      <c r="E51" s="155" t="s">
        <v>7</v>
      </c>
      <c r="F51" s="156"/>
      <c r="G51" s="156"/>
      <c r="H51" s="157"/>
      <c r="I51" s="157"/>
      <c r="J51" s="157"/>
      <c r="K51" s="157"/>
      <c r="L51" s="157"/>
      <c r="M51" s="157"/>
      <c r="N51" s="157"/>
      <c r="O51" s="157"/>
      <c r="P51" s="157"/>
      <c r="Q51" s="157"/>
      <c r="R51" s="157"/>
      <c r="S51" s="157"/>
      <c r="T51" s="157"/>
      <c r="U51" s="157"/>
      <c r="V51" s="157"/>
      <c r="W51" s="157"/>
      <c r="X51" s="158"/>
      <c r="Y51" s="150"/>
      <c r="Z51" s="150"/>
      <c r="AA51" s="150"/>
      <c r="AB51" s="150"/>
      <c r="AG51" s="2"/>
    </row>
    <row r="52" spans="1:33" ht="12.75" customHeight="1" x14ac:dyDescent="0.25">
      <c r="A52" s="150"/>
      <c r="B52" s="150"/>
      <c r="C52" s="150">
        <v>8</v>
      </c>
      <c r="D52" s="150"/>
      <c r="E52" s="152" t="s">
        <v>16</v>
      </c>
      <c r="F52" s="153"/>
      <c r="G52" s="153"/>
      <c r="H52" s="153"/>
      <c r="I52" s="153"/>
      <c r="J52" s="153"/>
      <c r="K52" s="153"/>
      <c r="L52" s="153"/>
      <c r="M52" s="153"/>
      <c r="N52" s="153"/>
      <c r="O52" s="153"/>
      <c r="P52" s="153"/>
      <c r="Q52" s="153"/>
      <c r="R52" s="153"/>
      <c r="S52" s="153"/>
      <c r="T52" s="153"/>
      <c r="U52" s="153"/>
      <c r="V52" s="153"/>
      <c r="W52" s="153"/>
      <c r="X52" s="154"/>
      <c r="Y52" s="150"/>
      <c r="Z52" s="150"/>
      <c r="AA52" s="150"/>
      <c r="AB52" s="150"/>
      <c r="AG52" s="2"/>
    </row>
    <row r="53" spans="1:33" ht="42" customHeight="1" x14ac:dyDescent="0.25">
      <c r="A53" s="150"/>
      <c r="B53" s="150"/>
      <c r="C53" s="150"/>
      <c r="D53" s="150"/>
      <c r="E53" s="145" t="s">
        <v>40</v>
      </c>
      <c r="F53" s="146"/>
      <c r="G53" s="146"/>
      <c r="H53" s="146"/>
      <c r="I53" s="146"/>
      <c r="J53" s="146"/>
      <c r="K53" s="146"/>
      <c r="L53" s="146"/>
      <c r="M53" s="146"/>
      <c r="N53" s="146"/>
      <c r="O53" s="146"/>
      <c r="P53" s="146"/>
      <c r="Q53" s="146"/>
      <c r="R53" s="146"/>
      <c r="S53" s="146"/>
      <c r="T53" s="146"/>
      <c r="U53" s="146"/>
      <c r="V53" s="146"/>
      <c r="W53" s="146"/>
      <c r="X53" s="147"/>
      <c r="Y53" s="150"/>
      <c r="Z53" s="150"/>
      <c r="AA53" s="150"/>
      <c r="AB53" s="150"/>
      <c r="AG53" s="2"/>
    </row>
    <row r="54" spans="1:33" ht="13" x14ac:dyDescent="0.25">
      <c r="A54" s="150"/>
      <c r="B54" s="150"/>
      <c r="C54" s="150"/>
      <c r="D54" s="150"/>
      <c r="E54" s="155" t="s">
        <v>7</v>
      </c>
      <c r="F54" s="156"/>
      <c r="G54" s="156"/>
      <c r="H54" s="157"/>
      <c r="I54" s="157"/>
      <c r="J54" s="157"/>
      <c r="K54" s="157"/>
      <c r="L54" s="157"/>
      <c r="M54" s="157"/>
      <c r="N54" s="157"/>
      <c r="O54" s="157"/>
      <c r="P54" s="157"/>
      <c r="Q54" s="157"/>
      <c r="R54" s="157"/>
      <c r="S54" s="157"/>
      <c r="T54" s="157"/>
      <c r="U54" s="157"/>
      <c r="V54" s="157"/>
      <c r="W54" s="157"/>
      <c r="X54" s="158"/>
      <c r="Y54" s="150"/>
      <c r="Z54" s="150"/>
      <c r="AA54" s="150"/>
      <c r="AB54" s="150"/>
      <c r="AG54" s="2"/>
    </row>
    <row r="55" spans="1:33" ht="12.75" customHeight="1" x14ac:dyDescent="0.25">
      <c r="A55" s="150"/>
      <c r="B55" s="150"/>
      <c r="C55" s="150">
        <v>12</v>
      </c>
      <c r="D55" s="150"/>
      <c r="E55" s="152" t="s">
        <v>17</v>
      </c>
      <c r="F55" s="153"/>
      <c r="G55" s="153"/>
      <c r="H55" s="153"/>
      <c r="I55" s="153"/>
      <c r="J55" s="153"/>
      <c r="K55" s="153"/>
      <c r="L55" s="153"/>
      <c r="M55" s="153"/>
      <c r="N55" s="153"/>
      <c r="O55" s="153"/>
      <c r="P55" s="153"/>
      <c r="Q55" s="153"/>
      <c r="R55" s="153"/>
      <c r="S55" s="153"/>
      <c r="T55" s="153"/>
      <c r="U55" s="153"/>
      <c r="V55" s="153"/>
      <c r="W55" s="153"/>
      <c r="X55" s="154"/>
      <c r="Y55" s="150"/>
      <c r="Z55" s="150"/>
      <c r="AA55" s="150"/>
      <c r="AB55" s="150"/>
      <c r="AG55" s="2"/>
    </row>
    <row r="56" spans="1:33" ht="42.75" customHeight="1" x14ac:dyDescent="0.25">
      <c r="A56" s="150"/>
      <c r="B56" s="150"/>
      <c r="C56" s="150"/>
      <c r="D56" s="150"/>
      <c r="E56" s="145" t="s">
        <v>315</v>
      </c>
      <c r="F56" s="146"/>
      <c r="G56" s="146"/>
      <c r="H56" s="146"/>
      <c r="I56" s="146"/>
      <c r="J56" s="146"/>
      <c r="K56" s="146"/>
      <c r="L56" s="146"/>
      <c r="M56" s="146"/>
      <c r="N56" s="146"/>
      <c r="O56" s="146"/>
      <c r="P56" s="146"/>
      <c r="Q56" s="146"/>
      <c r="R56" s="146"/>
      <c r="S56" s="146"/>
      <c r="T56" s="146"/>
      <c r="U56" s="146"/>
      <c r="V56" s="146"/>
      <c r="W56" s="146"/>
      <c r="X56" s="147"/>
      <c r="Y56" s="150"/>
      <c r="Z56" s="150"/>
      <c r="AA56" s="150"/>
      <c r="AB56" s="150"/>
      <c r="AG56" s="2"/>
    </row>
    <row r="57" spans="1:33" ht="13" x14ac:dyDescent="0.25">
      <c r="A57" s="150"/>
      <c r="B57" s="150"/>
      <c r="C57" s="150"/>
      <c r="D57" s="150"/>
      <c r="E57" s="155" t="s">
        <v>7</v>
      </c>
      <c r="F57" s="156"/>
      <c r="G57" s="156"/>
      <c r="H57" s="157"/>
      <c r="I57" s="157"/>
      <c r="J57" s="157"/>
      <c r="K57" s="157"/>
      <c r="L57" s="157"/>
      <c r="M57" s="157"/>
      <c r="N57" s="157"/>
      <c r="O57" s="157"/>
      <c r="P57" s="157"/>
      <c r="Q57" s="157"/>
      <c r="R57" s="157"/>
      <c r="S57" s="157"/>
      <c r="T57" s="157"/>
      <c r="U57" s="157"/>
      <c r="V57" s="157"/>
      <c r="W57" s="157"/>
      <c r="X57" s="158"/>
      <c r="Y57" s="150"/>
      <c r="Z57" s="150"/>
      <c r="AA57" s="150"/>
      <c r="AB57" s="150"/>
      <c r="AG57" s="2"/>
    </row>
    <row r="58" spans="1:33" ht="12.75" customHeight="1" x14ac:dyDescent="0.25">
      <c r="A58" s="150"/>
      <c r="B58" s="150"/>
      <c r="C58" s="150">
        <v>13</v>
      </c>
      <c r="D58" s="150"/>
      <c r="E58" s="152" t="s">
        <v>26</v>
      </c>
      <c r="F58" s="153"/>
      <c r="G58" s="153"/>
      <c r="H58" s="153"/>
      <c r="I58" s="153"/>
      <c r="J58" s="153"/>
      <c r="K58" s="153"/>
      <c r="L58" s="153"/>
      <c r="M58" s="153"/>
      <c r="N58" s="153"/>
      <c r="O58" s="153"/>
      <c r="P58" s="153"/>
      <c r="Q58" s="153"/>
      <c r="R58" s="153"/>
      <c r="S58" s="153"/>
      <c r="T58" s="153"/>
      <c r="U58" s="153"/>
      <c r="V58" s="153"/>
      <c r="W58" s="153"/>
      <c r="X58" s="154"/>
      <c r="Y58" s="150"/>
      <c r="Z58" s="150"/>
      <c r="AA58" s="150"/>
      <c r="AB58" s="150"/>
      <c r="AG58" s="2"/>
    </row>
    <row r="59" spans="1:33" ht="12.75" customHeight="1" x14ac:dyDescent="0.25">
      <c r="A59" s="150"/>
      <c r="B59" s="150"/>
      <c r="C59" s="150"/>
      <c r="D59" s="150"/>
      <c r="E59" s="145" t="s">
        <v>41</v>
      </c>
      <c r="F59" s="146"/>
      <c r="G59" s="146"/>
      <c r="H59" s="146"/>
      <c r="I59" s="146"/>
      <c r="J59" s="146"/>
      <c r="K59" s="146"/>
      <c r="L59" s="146"/>
      <c r="M59" s="146"/>
      <c r="N59" s="146"/>
      <c r="O59" s="146"/>
      <c r="P59" s="146"/>
      <c r="Q59" s="146"/>
      <c r="R59" s="146"/>
      <c r="S59" s="146"/>
      <c r="T59" s="146"/>
      <c r="U59" s="146"/>
      <c r="V59" s="146"/>
      <c r="W59" s="146"/>
      <c r="X59" s="147"/>
      <c r="Y59" s="150"/>
      <c r="Z59" s="150"/>
      <c r="AA59" s="150"/>
      <c r="AB59" s="150"/>
      <c r="AG59" s="2"/>
    </row>
    <row r="60" spans="1:33" ht="13" x14ac:dyDescent="0.25">
      <c r="A60" s="150"/>
      <c r="B60" s="150"/>
      <c r="C60" s="150"/>
      <c r="D60" s="150"/>
      <c r="E60" s="155" t="s">
        <v>7</v>
      </c>
      <c r="F60" s="156"/>
      <c r="G60" s="156"/>
      <c r="H60" s="157"/>
      <c r="I60" s="157"/>
      <c r="J60" s="157"/>
      <c r="K60" s="157"/>
      <c r="L60" s="157"/>
      <c r="M60" s="157"/>
      <c r="N60" s="157"/>
      <c r="O60" s="157"/>
      <c r="P60" s="157"/>
      <c r="Q60" s="157"/>
      <c r="R60" s="157"/>
      <c r="S60" s="157"/>
      <c r="T60" s="157"/>
      <c r="U60" s="157"/>
      <c r="V60" s="157"/>
      <c r="W60" s="157"/>
      <c r="X60" s="158"/>
      <c r="Y60" s="150"/>
      <c r="Z60" s="150"/>
      <c r="AA60" s="150"/>
      <c r="AB60" s="150"/>
      <c r="AG60" s="2"/>
    </row>
    <row r="61" spans="1:33" ht="12.75" customHeight="1" x14ac:dyDescent="0.25">
      <c r="A61" s="150"/>
      <c r="B61" s="150"/>
      <c r="C61" s="150"/>
      <c r="D61" s="150"/>
      <c r="E61" s="152" t="s">
        <v>18</v>
      </c>
      <c r="F61" s="153"/>
      <c r="G61" s="153"/>
      <c r="H61" s="153"/>
      <c r="I61" s="153"/>
      <c r="J61" s="153"/>
      <c r="K61" s="153"/>
      <c r="L61" s="153"/>
      <c r="M61" s="153"/>
      <c r="N61" s="153"/>
      <c r="O61" s="153"/>
      <c r="P61" s="153"/>
      <c r="Q61" s="153"/>
      <c r="R61" s="153"/>
      <c r="S61" s="153"/>
      <c r="T61" s="153"/>
      <c r="U61" s="153"/>
      <c r="V61" s="153"/>
      <c r="W61" s="153"/>
      <c r="X61" s="154"/>
      <c r="Y61" s="150"/>
      <c r="Z61" s="150"/>
      <c r="AA61" s="150"/>
      <c r="AB61" s="150"/>
      <c r="AG61" s="2"/>
    </row>
    <row r="62" spans="1:33" ht="28.5" customHeight="1" x14ac:dyDescent="0.25">
      <c r="A62" s="150"/>
      <c r="B62" s="150"/>
      <c r="C62" s="150"/>
      <c r="D62" s="150"/>
      <c r="E62" s="145" t="s">
        <v>48</v>
      </c>
      <c r="F62" s="146"/>
      <c r="G62" s="146"/>
      <c r="H62" s="146"/>
      <c r="I62" s="146"/>
      <c r="J62" s="146"/>
      <c r="K62" s="146"/>
      <c r="L62" s="146"/>
      <c r="M62" s="146"/>
      <c r="N62" s="146"/>
      <c r="O62" s="146"/>
      <c r="P62" s="146"/>
      <c r="Q62" s="146"/>
      <c r="R62" s="146"/>
      <c r="S62" s="146"/>
      <c r="T62" s="146"/>
      <c r="U62" s="146"/>
      <c r="V62" s="146"/>
      <c r="W62" s="146"/>
      <c r="X62" s="147"/>
      <c r="Y62" s="150"/>
      <c r="Z62" s="150"/>
      <c r="AA62" s="150"/>
      <c r="AB62" s="150"/>
      <c r="AG62" s="2"/>
    </row>
    <row r="63" spans="1:33" ht="13" x14ac:dyDescent="0.25">
      <c r="A63" s="150"/>
      <c r="B63" s="150"/>
      <c r="C63" s="150"/>
      <c r="D63" s="150"/>
      <c r="E63" s="155" t="s">
        <v>7</v>
      </c>
      <c r="F63" s="156"/>
      <c r="G63" s="156"/>
      <c r="H63" s="157"/>
      <c r="I63" s="157"/>
      <c r="J63" s="157"/>
      <c r="K63" s="157"/>
      <c r="L63" s="157"/>
      <c r="M63" s="157"/>
      <c r="N63" s="157"/>
      <c r="O63" s="157"/>
      <c r="P63" s="157"/>
      <c r="Q63" s="157"/>
      <c r="R63" s="157"/>
      <c r="S63" s="157"/>
      <c r="T63" s="157"/>
      <c r="U63" s="157"/>
      <c r="V63" s="157"/>
      <c r="W63" s="157"/>
      <c r="X63" s="158"/>
      <c r="Y63" s="150"/>
      <c r="Z63" s="150"/>
      <c r="AA63" s="150"/>
      <c r="AB63" s="150"/>
      <c r="AG63" s="2"/>
    </row>
    <row r="64" spans="1:33" ht="12.75" customHeight="1" x14ac:dyDescent="0.25">
      <c r="A64" s="150"/>
      <c r="B64" s="150"/>
      <c r="C64" s="150">
        <v>14</v>
      </c>
      <c r="D64" s="150"/>
      <c r="E64" s="152" t="s">
        <v>27</v>
      </c>
      <c r="F64" s="153"/>
      <c r="G64" s="153"/>
      <c r="H64" s="153"/>
      <c r="I64" s="153"/>
      <c r="J64" s="153"/>
      <c r="K64" s="153"/>
      <c r="L64" s="153"/>
      <c r="M64" s="153"/>
      <c r="N64" s="153"/>
      <c r="O64" s="153"/>
      <c r="P64" s="153"/>
      <c r="Q64" s="153"/>
      <c r="R64" s="153"/>
      <c r="S64" s="153"/>
      <c r="T64" s="153"/>
      <c r="U64" s="153"/>
      <c r="V64" s="153"/>
      <c r="W64" s="153"/>
      <c r="X64" s="154"/>
      <c r="Y64" s="150"/>
      <c r="Z64" s="150"/>
      <c r="AA64" s="150"/>
      <c r="AB64" s="150"/>
      <c r="AG64" s="2"/>
    </row>
    <row r="65" spans="1:33" ht="54" customHeight="1" x14ac:dyDescent="0.25">
      <c r="A65" s="150"/>
      <c r="B65" s="150"/>
      <c r="C65" s="150"/>
      <c r="D65" s="150"/>
      <c r="E65" s="145" t="s">
        <v>53</v>
      </c>
      <c r="F65" s="146"/>
      <c r="G65" s="146"/>
      <c r="H65" s="146"/>
      <c r="I65" s="146"/>
      <c r="J65" s="146"/>
      <c r="K65" s="146"/>
      <c r="L65" s="146"/>
      <c r="M65" s="146"/>
      <c r="N65" s="146"/>
      <c r="O65" s="146"/>
      <c r="P65" s="146"/>
      <c r="Q65" s="146"/>
      <c r="R65" s="146"/>
      <c r="S65" s="146"/>
      <c r="T65" s="146"/>
      <c r="U65" s="146"/>
      <c r="V65" s="146"/>
      <c r="W65" s="146"/>
      <c r="X65" s="147"/>
      <c r="Y65" s="150"/>
      <c r="Z65" s="150"/>
      <c r="AA65" s="150"/>
      <c r="AB65" s="150"/>
      <c r="AG65" s="2"/>
    </row>
    <row r="66" spans="1:33" ht="13" x14ac:dyDescent="0.25">
      <c r="A66" s="150"/>
      <c r="B66" s="150"/>
      <c r="C66" s="150"/>
      <c r="D66" s="150"/>
      <c r="E66" s="155" t="s">
        <v>7</v>
      </c>
      <c r="F66" s="156"/>
      <c r="G66" s="156"/>
      <c r="H66" s="157"/>
      <c r="I66" s="157"/>
      <c r="J66" s="157"/>
      <c r="K66" s="157"/>
      <c r="L66" s="157"/>
      <c r="M66" s="157"/>
      <c r="N66" s="157"/>
      <c r="O66" s="157"/>
      <c r="P66" s="157"/>
      <c r="Q66" s="157"/>
      <c r="R66" s="157"/>
      <c r="S66" s="157"/>
      <c r="T66" s="157"/>
      <c r="U66" s="157"/>
      <c r="V66" s="157"/>
      <c r="W66" s="157"/>
      <c r="X66" s="158"/>
      <c r="Y66" s="150"/>
      <c r="Z66" s="150"/>
      <c r="AA66" s="150"/>
      <c r="AB66" s="150"/>
      <c r="AG66" s="2"/>
    </row>
    <row r="67" spans="1:33" ht="12.75" customHeight="1" x14ac:dyDescent="0.25">
      <c r="A67" s="150"/>
      <c r="B67" s="150"/>
      <c r="C67" s="150">
        <v>15</v>
      </c>
      <c r="D67" s="150"/>
      <c r="E67" s="152" t="s">
        <v>19</v>
      </c>
      <c r="F67" s="153"/>
      <c r="G67" s="153"/>
      <c r="H67" s="153"/>
      <c r="I67" s="153"/>
      <c r="J67" s="153"/>
      <c r="K67" s="153"/>
      <c r="L67" s="153"/>
      <c r="M67" s="153"/>
      <c r="N67" s="153"/>
      <c r="O67" s="153"/>
      <c r="P67" s="153"/>
      <c r="Q67" s="153"/>
      <c r="R67" s="153"/>
      <c r="S67" s="153"/>
      <c r="T67" s="153"/>
      <c r="U67" s="153"/>
      <c r="V67" s="153"/>
      <c r="W67" s="153"/>
      <c r="X67" s="154"/>
      <c r="Y67" s="150"/>
      <c r="Z67" s="150"/>
      <c r="AA67" s="150"/>
      <c r="AB67" s="150"/>
      <c r="AG67" s="2"/>
    </row>
    <row r="68" spans="1:33" ht="27" customHeight="1" x14ac:dyDescent="0.25">
      <c r="A68" s="150"/>
      <c r="B68" s="150"/>
      <c r="C68" s="150"/>
      <c r="D68" s="150"/>
      <c r="E68" s="145" t="s">
        <v>42</v>
      </c>
      <c r="F68" s="146"/>
      <c r="G68" s="146"/>
      <c r="H68" s="146"/>
      <c r="I68" s="146"/>
      <c r="J68" s="146"/>
      <c r="K68" s="146"/>
      <c r="L68" s="146"/>
      <c r="M68" s="146"/>
      <c r="N68" s="146"/>
      <c r="O68" s="146"/>
      <c r="P68" s="146"/>
      <c r="Q68" s="146"/>
      <c r="R68" s="146"/>
      <c r="S68" s="146"/>
      <c r="T68" s="146"/>
      <c r="U68" s="146"/>
      <c r="V68" s="146"/>
      <c r="W68" s="146"/>
      <c r="X68" s="147"/>
      <c r="Y68" s="150"/>
      <c r="Z68" s="150"/>
      <c r="AA68" s="150"/>
      <c r="AB68" s="150"/>
      <c r="AG68" s="2"/>
    </row>
    <row r="69" spans="1:33" ht="13" x14ac:dyDescent="0.25">
      <c r="A69" s="150"/>
      <c r="B69" s="150"/>
      <c r="C69" s="150"/>
      <c r="D69" s="150"/>
      <c r="E69" s="155" t="s">
        <v>7</v>
      </c>
      <c r="F69" s="156"/>
      <c r="G69" s="156"/>
      <c r="H69" s="157"/>
      <c r="I69" s="157"/>
      <c r="J69" s="157"/>
      <c r="K69" s="157"/>
      <c r="L69" s="157"/>
      <c r="M69" s="157"/>
      <c r="N69" s="157"/>
      <c r="O69" s="157"/>
      <c r="P69" s="157"/>
      <c r="Q69" s="157"/>
      <c r="R69" s="157"/>
      <c r="S69" s="157"/>
      <c r="T69" s="157"/>
      <c r="U69" s="157"/>
      <c r="V69" s="157"/>
      <c r="W69" s="157"/>
      <c r="X69" s="158"/>
      <c r="Y69" s="150"/>
      <c r="Z69" s="150"/>
      <c r="AA69" s="150"/>
      <c r="AB69" s="150"/>
      <c r="AG69" s="2"/>
    </row>
    <row r="70" spans="1:33" ht="12.75" customHeight="1" x14ac:dyDescent="0.25">
      <c r="A70" s="150"/>
      <c r="B70" s="150"/>
      <c r="C70" s="150">
        <v>16</v>
      </c>
      <c r="D70" s="150"/>
      <c r="E70" s="152" t="s">
        <v>20</v>
      </c>
      <c r="F70" s="153"/>
      <c r="G70" s="153"/>
      <c r="H70" s="153"/>
      <c r="I70" s="153"/>
      <c r="J70" s="153"/>
      <c r="K70" s="153"/>
      <c r="L70" s="153"/>
      <c r="M70" s="153"/>
      <c r="N70" s="153"/>
      <c r="O70" s="153"/>
      <c r="P70" s="153"/>
      <c r="Q70" s="153"/>
      <c r="R70" s="153"/>
      <c r="S70" s="153"/>
      <c r="T70" s="153"/>
      <c r="U70" s="153"/>
      <c r="V70" s="153"/>
      <c r="W70" s="153"/>
      <c r="X70" s="154"/>
      <c r="Y70" s="150"/>
      <c r="Z70" s="150"/>
      <c r="AA70" s="150"/>
      <c r="AB70" s="150"/>
      <c r="AG70" s="2"/>
    </row>
    <row r="71" spans="1:33" ht="41.25" customHeight="1" x14ac:dyDescent="0.25">
      <c r="A71" s="150"/>
      <c r="B71" s="150"/>
      <c r="C71" s="150"/>
      <c r="D71" s="150"/>
      <c r="E71" s="145" t="s">
        <v>49</v>
      </c>
      <c r="F71" s="146"/>
      <c r="G71" s="146"/>
      <c r="H71" s="146"/>
      <c r="I71" s="146"/>
      <c r="J71" s="146"/>
      <c r="K71" s="146"/>
      <c r="L71" s="146"/>
      <c r="M71" s="146"/>
      <c r="N71" s="146"/>
      <c r="O71" s="146"/>
      <c r="P71" s="146"/>
      <c r="Q71" s="146"/>
      <c r="R71" s="146"/>
      <c r="S71" s="146"/>
      <c r="T71" s="146"/>
      <c r="U71" s="146"/>
      <c r="V71" s="146"/>
      <c r="W71" s="146"/>
      <c r="X71" s="147"/>
      <c r="Y71" s="150"/>
      <c r="Z71" s="150"/>
      <c r="AA71" s="150"/>
      <c r="AB71" s="150"/>
      <c r="AG71" s="2"/>
    </row>
    <row r="72" spans="1:33" ht="13" x14ac:dyDescent="0.25">
      <c r="A72" s="150"/>
      <c r="B72" s="150"/>
      <c r="C72" s="150"/>
      <c r="D72" s="150"/>
      <c r="E72" s="155" t="s">
        <v>7</v>
      </c>
      <c r="F72" s="156"/>
      <c r="G72" s="156"/>
      <c r="H72" s="157"/>
      <c r="I72" s="157"/>
      <c r="J72" s="157"/>
      <c r="K72" s="157"/>
      <c r="L72" s="157"/>
      <c r="M72" s="157"/>
      <c r="N72" s="157"/>
      <c r="O72" s="157"/>
      <c r="P72" s="157"/>
      <c r="Q72" s="157"/>
      <c r="R72" s="157"/>
      <c r="S72" s="157"/>
      <c r="T72" s="157"/>
      <c r="U72" s="157"/>
      <c r="V72" s="157"/>
      <c r="W72" s="157"/>
      <c r="X72" s="158"/>
      <c r="Y72" s="150"/>
      <c r="Z72" s="150"/>
      <c r="AA72" s="150"/>
      <c r="AB72" s="150"/>
    </row>
    <row r="73" spans="1:33" ht="12.75" customHeight="1" x14ac:dyDescent="0.25">
      <c r="A73" s="150"/>
      <c r="B73" s="150"/>
      <c r="C73" s="150"/>
      <c r="D73" s="150"/>
      <c r="E73" s="152" t="s">
        <v>28</v>
      </c>
      <c r="F73" s="153"/>
      <c r="G73" s="153"/>
      <c r="H73" s="153"/>
      <c r="I73" s="153"/>
      <c r="J73" s="153"/>
      <c r="K73" s="153"/>
      <c r="L73" s="153"/>
      <c r="M73" s="153"/>
      <c r="N73" s="153"/>
      <c r="O73" s="153"/>
      <c r="P73" s="153"/>
      <c r="Q73" s="153"/>
      <c r="R73" s="153"/>
      <c r="S73" s="153"/>
      <c r="T73" s="153"/>
      <c r="U73" s="153"/>
      <c r="V73" s="153"/>
      <c r="W73" s="153"/>
      <c r="X73" s="154"/>
      <c r="Y73" s="150"/>
      <c r="Z73" s="150"/>
      <c r="AA73" s="150"/>
      <c r="AB73" s="150"/>
    </row>
    <row r="74" spans="1:33" ht="40.5" customHeight="1" x14ac:dyDescent="0.25">
      <c r="A74" s="150"/>
      <c r="B74" s="150"/>
      <c r="C74" s="150"/>
      <c r="D74" s="150"/>
      <c r="E74" s="145" t="s">
        <v>341</v>
      </c>
      <c r="F74" s="146"/>
      <c r="G74" s="146"/>
      <c r="H74" s="146"/>
      <c r="I74" s="146"/>
      <c r="J74" s="146"/>
      <c r="K74" s="146"/>
      <c r="L74" s="146"/>
      <c r="M74" s="146"/>
      <c r="N74" s="146"/>
      <c r="O74" s="146"/>
      <c r="P74" s="146"/>
      <c r="Q74" s="146"/>
      <c r="R74" s="146"/>
      <c r="S74" s="146"/>
      <c r="T74" s="146"/>
      <c r="U74" s="146"/>
      <c r="V74" s="146"/>
      <c r="W74" s="146"/>
      <c r="X74" s="147"/>
      <c r="Y74" s="150"/>
      <c r="Z74" s="150"/>
      <c r="AA74" s="150"/>
      <c r="AB74" s="150"/>
    </row>
    <row r="75" spans="1:33" ht="13" x14ac:dyDescent="0.25">
      <c r="A75" s="150"/>
      <c r="B75" s="150"/>
      <c r="C75" s="150"/>
      <c r="D75" s="150"/>
      <c r="E75" s="155" t="s">
        <v>7</v>
      </c>
      <c r="F75" s="156"/>
      <c r="G75" s="156"/>
      <c r="H75" s="157"/>
      <c r="I75" s="157"/>
      <c r="J75" s="157"/>
      <c r="K75" s="157"/>
      <c r="L75" s="157"/>
      <c r="M75" s="157"/>
      <c r="N75" s="157"/>
      <c r="O75" s="157"/>
      <c r="P75" s="157"/>
      <c r="Q75" s="157"/>
      <c r="R75" s="157"/>
      <c r="S75" s="157"/>
      <c r="T75" s="157"/>
      <c r="U75" s="157"/>
      <c r="V75" s="157"/>
      <c r="W75" s="157"/>
      <c r="X75" s="158"/>
      <c r="Y75" s="150"/>
      <c r="Z75" s="150"/>
      <c r="AA75" s="150"/>
      <c r="AB75" s="150"/>
    </row>
    <row r="76" spans="1:33" ht="12.75" customHeight="1" x14ac:dyDescent="0.25">
      <c r="A76" s="150"/>
      <c r="B76" s="150"/>
      <c r="C76" s="150"/>
      <c r="D76" s="150"/>
      <c r="E76" s="152" t="s">
        <v>45</v>
      </c>
      <c r="F76" s="153"/>
      <c r="G76" s="153"/>
      <c r="H76" s="153"/>
      <c r="I76" s="153"/>
      <c r="J76" s="153"/>
      <c r="K76" s="153"/>
      <c r="L76" s="153"/>
      <c r="M76" s="153"/>
      <c r="N76" s="153"/>
      <c r="O76" s="153"/>
      <c r="P76" s="153"/>
      <c r="Q76" s="153"/>
      <c r="R76" s="153"/>
      <c r="S76" s="153"/>
      <c r="T76" s="153"/>
      <c r="U76" s="153"/>
      <c r="V76" s="153"/>
      <c r="W76" s="153"/>
      <c r="X76" s="154"/>
      <c r="Y76" s="150"/>
      <c r="Z76" s="150"/>
      <c r="AA76" s="150"/>
      <c r="AB76" s="150"/>
      <c r="AC76" s="4"/>
    </row>
    <row r="77" spans="1:33" ht="27.75" customHeight="1" x14ac:dyDescent="0.25">
      <c r="A77" s="150"/>
      <c r="B77" s="150"/>
      <c r="C77" s="150"/>
      <c r="D77" s="150"/>
      <c r="E77" s="145" t="s">
        <v>46</v>
      </c>
      <c r="F77" s="146"/>
      <c r="G77" s="146"/>
      <c r="H77" s="146"/>
      <c r="I77" s="146"/>
      <c r="J77" s="146"/>
      <c r="K77" s="146"/>
      <c r="L77" s="146"/>
      <c r="M77" s="146"/>
      <c r="N77" s="146"/>
      <c r="O77" s="146"/>
      <c r="P77" s="146"/>
      <c r="Q77" s="146"/>
      <c r="R77" s="146"/>
      <c r="S77" s="146"/>
      <c r="T77" s="146"/>
      <c r="U77" s="146"/>
      <c r="V77" s="146"/>
      <c r="W77" s="146"/>
      <c r="X77" s="147"/>
      <c r="Y77" s="150"/>
      <c r="Z77" s="150"/>
      <c r="AA77" s="150"/>
      <c r="AB77" s="150"/>
      <c r="AC77" s="4"/>
    </row>
    <row r="78" spans="1:33" ht="13" x14ac:dyDescent="0.25">
      <c r="A78" s="150"/>
      <c r="B78" s="150"/>
      <c r="C78" s="150"/>
      <c r="D78" s="150"/>
      <c r="E78" s="155" t="s">
        <v>7</v>
      </c>
      <c r="F78" s="156"/>
      <c r="G78" s="156"/>
      <c r="H78" s="157"/>
      <c r="I78" s="157"/>
      <c r="J78" s="157"/>
      <c r="K78" s="157"/>
      <c r="L78" s="157"/>
      <c r="M78" s="157"/>
      <c r="N78" s="157"/>
      <c r="O78" s="157"/>
      <c r="P78" s="157"/>
      <c r="Q78" s="157"/>
      <c r="R78" s="157"/>
      <c r="S78" s="157"/>
      <c r="T78" s="157"/>
      <c r="U78" s="157"/>
      <c r="V78" s="157"/>
      <c r="W78" s="157"/>
      <c r="X78" s="158"/>
      <c r="Y78" s="150"/>
      <c r="Z78" s="150"/>
      <c r="AA78" s="150"/>
      <c r="AB78" s="150"/>
    </row>
    <row r="79" spans="1:33" ht="12.75" customHeight="1" x14ac:dyDescent="0.25">
      <c r="A79" s="150">
        <v>4</v>
      </c>
      <c r="B79" s="150"/>
      <c r="C79" s="150"/>
      <c r="D79" s="150"/>
      <c r="E79" s="152" t="s">
        <v>29</v>
      </c>
      <c r="F79" s="153"/>
      <c r="G79" s="153"/>
      <c r="H79" s="153"/>
      <c r="I79" s="153"/>
      <c r="J79" s="153"/>
      <c r="K79" s="153"/>
      <c r="L79" s="153"/>
      <c r="M79" s="153"/>
      <c r="N79" s="153"/>
      <c r="O79" s="153"/>
      <c r="P79" s="153"/>
      <c r="Q79" s="153"/>
      <c r="R79" s="153"/>
      <c r="S79" s="153"/>
      <c r="T79" s="153"/>
      <c r="U79" s="153"/>
      <c r="V79" s="153"/>
      <c r="W79" s="153"/>
      <c r="X79" s="154"/>
      <c r="Y79" s="150"/>
      <c r="Z79" s="150"/>
      <c r="AA79" s="150"/>
      <c r="AB79" s="150"/>
      <c r="AC79" s="4"/>
    </row>
    <row r="80" spans="1:33" ht="52.5" customHeight="1" x14ac:dyDescent="0.25">
      <c r="A80" s="150"/>
      <c r="B80" s="150"/>
      <c r="C80" s="150"/>
      <c r="D80" s="150"/>
      <c r="E80" s="145" t="s">
        <v>314</v>
      </c>
      <c r="F80" s="146"/>
      <c r="G80" s="146"/>
      <c r="H80" s="146"/>
      <c r="I80" s="146"/>
      <c r="J80" s="146"/>
      <c r="K80" s="146"/>
      <c r="L80" s="146"/>
      <c r="M80" s="146"/>
      <c r="N80" s="146"/>
      <c r="O80" s="146"/>
      <c r="P80" s="146"/>
      <c r="Q80" s="146"/>
      <c r="R80" s="146"/>
      <c r="S80" s="146"/>
      <c r="T80" s="146"/>
      <c r="U80" s="146"/>
      <c r="V80" s="146"/>
      <c r="W80" s="146"/>
      <c r="X80" s="147"/>
      <c r="Y80" s="150"/>
      <c r="Z80" s="150"/>
      <c r="AA80" s="150"/>
      <c r="AB80" s="150"/>
      <c r="AC80" s="4"/>
    </row>
    <row r="81" spans="1:29" ht="13" x14ac:dyDescent="0.25">
      <c r="A81" s="150"/>
      <c r="B81" s="150"/>
      <c r="C81" s="150"/>
      <c r="D81" s="150"/>
      <c r="E81" s="155" t="s">
        <v>7</v>
      </c>
      <c r="F81" s="156"/>
      <c r="G81" s="156"/>
      <c r="H81" s="157"/>
      <c r="I81" s="157"/>
      <c r="J81" s="157"/>
      <c r="K81" s="157"/>
      <c r="L81" s="157"/>
      <c r="M81" s="157"/>
      <c r="N81" s="157"/>
      <c r="O81" s="157"/>
      <c r="P81" s="157"/>
      <c r="Q81" s="157"/>
      <c r="R81" s="157"/>
      <c r="S81" s="157"/>
      <c r="T81" s="157"/>
      <c r="U81" s="157"/>
      <c r="V81" s="157"/>
      <c r="W81" s="157"/>
      <c r="X81" s="158"/>
      <c r="Y81" s="150"/>
      <c r="Z81" s="150"/>
      <c r="AA81" s="150"/>
      <c r="AB81" s="150"/>
    </row>
    <row r="82" spans="1:29" ht="12.75" customHeight="1" x14ac:dyDescent="0.25">
      <c r="A82" s="150">
        <v>5</v>
      </c>
      <c r="B82" s="150"/>
      <c r="C82" s="150"/>
      <c r="D82" s="150"/>
      <c r="E82" s="152" t="s">
        <v>32</v>
      </c>
      <c r="F82" s="153"/>
      <c r="G82" s="153"/>
      <c r="H82" s="153"/>
      <c r="I82" s="153"/>
      <c r="J82" s="153"/>
      <c r="K82" s="153"/>
      <c r="L82" s="153"/>
      <c r="M82" s="153"/>
      <c r="N82" s="153"/>
      <c r="O82" s="153"/>
      <c r="P82" s="153"/>
      <c r="Q82" s="153"/>
      <c r="R82" s="153"/>
      <c r="S82" s="153"/>
      <c r="T82" s="153"/>
      <c r="U82" s="153"/>
      <c r="V82" s="153"/>
      <c r="W82" s="153"/>
      <c r="X82" s="154"/>
      <c r="Y82" s="150"/>
      <c r="Z82" s="150"/>
      <c r="AA82" s="150"/>
      <c r="AB82" s="150"/>
      <c r="AC82" s="4"/>
    </row>
    <row r="83" spans="1:29" ht="27" customHeight="1" x14ac:dyDescent="0.25">
      <c r="A83" s="150"/>
      <c r="B83" s="150"/>
      <c r="C83" s="150"/>
      <c r="D83" s="150"/>
      <c r="E83" s="163" t="s">
        <v>55</v>
      </c>
      <c r="F83" s="164"/>
      <c r="G83" s="164"/>
      <c r="H83" s="164"/>
      <c r="I83" s="164"/>
      <c r="J83" s="164"/>
      <c r="K83" s="164"/>
      <c r="L83" s="164"/>
      <c r="M83" s="164"/>
      <c r="N83" s="164"/>
      <c r="O83" s="164"/>
      <c r="P83" s="164"/>
      <c r="Q83" s="164"/>
      <c r="R83" s="164"/>
      <c r="S83" s="164"/>
      <c r="T83" s="164"/>
      <c r="U83" s="164"/>
      <c r="V83" s="164"/>
      <c r="W83" s="164"/>
      <c r="X83" s="165"/>
      <c r="Y83" s="150"/>
      <c r="Z83" s="150"/>
      <c r="AA83" s="150"/>
      <c r="AB83" s="150"/>
      <c r="AC83" s="4"/>
    </row>
    <row r="84" spans="1:29" ht="13" x14ac:dyDescent="0.25">
      <c r="A84" s="150"/>
      <c r="B84" s="150"/>
      <c r="C84" s="150"/>
      <c r="D84" s="150"/>
      <c r="E84" s="155" t="s">
        <v>7</v>
      </c>
      <c r="F84" s="156"/>
      <c r="G84" s="156"/>
      <c r="H84" s="157"/>
      <c r="I84" s="157"/>
      <c r="J84" s="157"/>
      <c r="K84" s="157"/>
      <c r="L84" s="157"/>
      <c r="M84" s="157"/>
      <c r="N84" s="157"/>
      <c r="O84" s="157"/>
      <c r="P84" s="157"/>
      <c r="Q84" s="157"/>
      <c r="R84" s="157"/>
      <c r="S84" s="157"/>
      <c r="T84" s="157"/>
      <c r="U84" s="157"/>
      <c r="V84" s="157"/>
      <c r="W84" s="157"/>
      <c r="X84" s="158"/>
      <c r="Y84" s="150"/>
      <c r="Z84" s="150"/>
      <c r="AA84" s="150"/>
      <c r="AB84" s="150"/>
    </row>
    <row r="85" spans="1:29" ht="12.75" customHeight="1" x14ac:dyDescent="0.25">
      <c r="A85" s="150"/>
      <c r="B85" s="150"/>
      <c r="C85" s="150"/>
      <c r="D85" s="150"/>
      <c r="E85" s="152" t="s">
        <v>30</v>
      </c>
      <c r="F85" s="153"/>
      <c r="G85" s="153"/>
      <c r="H85" s="153"/>
      <c r="I85" s="153"/>
      <c r="J85" s="153"/>
      <c r="K85" s="153"/>
      <c r="L85" s="153"/>
      <c r="M85" s="153"/>
      <c r="N85" s="153"/>
      <c r="O85" s="153"/>
      <c r="P85" s="153"/>
      <c r="Q85" s="153"/>
      <c r="R85" s="153"/>
      <c r="S85" s="153"/>
      <c r="T85" s="153"/>
      <c r="U85" s="153"/>
      <c r="V85" s="153"/>
      <c r="W85" s="153"/>
      <c r="X85" s="154"/>
      <c r="Y85" s="150"/>
      <c r="Z85" s="150"/>
      <c r="AA85" s="150"/>
      <c r="AB85" s="150"/>
    </row>
    <row r="86" spans="1:29" ht="25.5" customHeight="1" x14ac:dyDescent="0.25">
      <c r="A86" s="150"/>
      <c r="B86" s="150"/>
      <c r="C86" s="150"/>
      <c r="D86" s="150"/>
      <c r="E86" s="145" t="s">
        <v>54</v>
      </c>
      <c r="F86" s="146"/>
      <c r="G86" s="146"/>
      <c r="H86" s="146"/>
      <c r="I86" s="146"/>
      <c r="J86" s="146"/>
      <c r="K86" s="146"/>
      <c r="L86" s="146"/>
      <c r="M86" s="146"/>
      <c r="N86" s="146"/>
      <c r="O86" s="146"/>
      <c r="P86" s="146"/>
      <c r="Q86" s="146"/>
      <c r="R86" s="146"/>
      <c r="S86" s="146"/>
      <c r="T86" s="146"/>
      <c r="U86" s="146"/>
      <c r="V86" s="146"/>
      <c r="W86" s="146"/>
      <c r="X86" s="147"/>
      <c r="Y86" s="150"/>
      <c r="Z86" s="150"/>
      <c r="AA86" s="150"/>
      <c r="AB86" s="150"/>
    </row>
    <row r="87" spans="1:29" ht="13" x14ac:dyDescent="0.25">
      <c r="A87" s="150"/>
      <c r="B87" s="150"/>
      <c r="C87" s="150"/>
      <c r="D87" s="150"/>
      <c r="E87" s="155" t="s">
        <v>7</v>
      </c>
      <c r="F87" s="156"/>
      <c r="G87" s="156"/>
      <c r="H87" s="157"/>
      <c r="I87" s="157"/>
      <c r="J87" s="157"/>
      <c r="K87" s="157"/>
      <c r="L87" s="157"/>
      <c r="M87" s="157"/>
      <c r="N87" s="157"/>
      <c r="O87" s="157"/>
      <c r="P87" s="157"/>
      <c r="Q87" s="157"/>
      <c r="R87" s="157"/>
      <c r="S87" s="157"/>
      <c r="T87" s="157"/>
      <c r="U87" s="157"/>
      <c r="V87" s="157"/>
      <c r="W87" s="157"/>
      <c r="X87" s="158"/>
      <c r="Y87" s="150"/>
      <c r="Z87" s="150"/>
      <c r="AA87" s="150"/>
      <c r="AB87" s="150"/>
    </row>
    <row r="88" spans="1:29" ht="12.75" customHeight="1" x14ac:dyDescent="0.25">
      <c r="A88" s="150"/>
      <c r="B88" s="150"/>
      <c r="C88" s="150"/>
      <c r="D88" s="150"/>
      <c r="E88" s="152" t="s">
        <v>31</v>
      </c>
      <c r="F88" s="153"/>
      <c r="G88" s="153"/>
      <c r="H88" s="153"/>
      <c r="I88" s="153"/>
      <c r="J88" s="153"/>
      <c r="K88" s="153"/>
      <c r="L88" s="153"/>
      <c r="M88" s="153"/>
      <c r="N88" s="153"/>
      <c r="O88" s="153"/>
      <c r="P88" s="153"/>
      <c r="Q88" s="153"/>
      <c r="R88" s="153"/>
      <c r="S88" s="153"/>
      <c r="T88" s="153"/>
      <c r="U88" s="153"/>
      <c r="V88" s="153"/>
      <c r="W88" s="153"/>
      <c r="X88" s="154"/>
      <c r="Y88" s="150"/>
      <c r="Z88" s="150"/>
      <c r="AA88" s="150"/>
      <c r="AB88" s="150"/>
      <c r="AC88" s="4"/>
    </row>
    <row r="89" spans="1:29" ht="27" customHeight="1" x14ac:dyDescent="0.25">
      <c r="A89" s="150"/>
      <c r="B89" s="150"/>
      <c r="C89" s="150"/>
      <c r="D89" s="150"/>
      <c r="E89" s="145" t="s">
        <v>47</v>
      </c>
      <c r="F89" s="146"/>
      <c r="G89" s="146"/>
      <c r="H89" s="146"/>
      <c r="I89" s="146"/>
      <c r="J89" s="146"/>
      <c r="K89" s="146"/>
      <c r="L89" s="146"/>
      <c r="M89" s="146"/>
      <c r="N89" s="146"/>
      <c r="O89" s="146"/>
      <c r="P89" s="146"/>
      <c r="Q89" s="146"/>
      <c r="R89" s="146"/>
      <c r="S89" s="146"/>
      <c r="T89" s="146"/>
      <c r="U89" s="146"/>
      <c r="V89" s="146"/>
      <c r="W89" s="146"/>
      <c r="X89" s="147"/>
      <c r="Y89" s="150"/>
      <c r="Z89" s="150"/>
      <c r="AA89" s="150"/>
      <c r="AB89" s="150"/>
      <c r="AC89" s="4"/>
    </row>
    <row r="90" spans="1:29" ht="13" x14ac:dyDescent="0.25">
      <c r="A90" s="150"/>
      <c r="B90" s="150"/>
      <c r="C90" s="150"/>
      <c r="D90" s="150"/>
      <c r="E90" s="155" t="s">
        <v>7</v>
      </c>
      <c r="F90" s="156"/>
      <c r="G90" s="156"/>
      <c r="H90" s="157"/>
      <c r="I90" s="157"/>
      <c r="J90" s="157"/>
      <c r="K90" s="157"/>
      <c r="L90" s="157"/>
      <c r="M90" s="157"/>
      <c r="N90" s="157"/>
      <c r="O90" s="157"/>
      <c r="P90" s="157"/>
      <c r="Q90" s="157"/>
      <c r="R90" s="157"/>
      <c r="S90" s="157"/>
      <c r="T90" s="157"/>
      <c r="U90" s="157"/>
      <c r="V90" s="157"/>
      <c r="W90" s="157"/>
      <c r="X90" s="158"/>
      <c r="Y90" s="150"/>
      <c r="Z90" s="150"/>
      <c r="AA90" s="150"/>
      <c r="AB90" s="150"/>
    </row>
    <row r="91" spans="1:29" ht="12.75" customHeight="1" x14ac:dyDescent="0.25">
      <c r="A91" s="150">
        <v>6</v>
      </c>
      <c r="B91" s="150"/>
      <c r="C91" s="150"/>
      <c r="D91" s="150"/>
      <c r="E91" s="152" t="s">
        <v>321</v>
      </c>
      <c r="F91" s="153"/>
      <c r="G91" s="153"/>
      <c r="H91" s="153"/>
      <c r="I91" s="153"/>
      <c r="J91" s="153"/>
      <c r="K91" s="153"/>
      <c r="L91" s="153"/>
      <c r="M91" s="153"/>
      <c r="N91" s="153"/>
      <c r="O91" s="153"/>
      <c r="P91" s="153"/>
      <c r="Q91" s="153"/>
      <c r="R91" s="153"/>
      <c r="S91" s="153"/>
      <c r="T91" s="153"/>
      <c r="U91" s="153"/>
      <c r="V91" s="153"/>
      <c r="W91" s="153"/>
      <c r="X91" s="154"/>
      <c r="Y91" s="150"/>
      <c r="Z91" s="150"/>
      <c r="AA91" s="150"/>
      <c r="AB91" s="150"/>
    </row>
    <row r="92" spans="1:29" ht="40.5" customHeight="1" x14ac:dyDescent="0.25">
      <c r="A92" s="150"/>
      <c r="B92" s="150"/>
      <c r="C92" s="150"/>
      <c r="D92" s="150"/>
      <c r="E92" s="163" t="s">
        <v>337</v>
      </c>
      <c r="F92" s="164"/>
      <c r="G92" s="164"/>
      <c r="H92" s="164"/>
      <c r="I92" s="164"/>
      <c r="J92" s="164"/>
      <c r="K92" s="164"/>
      <c r="L92" s="164"/>
      <c r="M92" s="164"/>
      <c r="N92" s="164"/>
      <c r="O92" s="164"/>
      <c r="P92" s="164"/>
      <c r="Q92" s="164"/>
      <c r="R92" s="164"/>
      <c r="S92" s="164"/>
      <c r="T92" s="164"/>
      <c r="U92" s="164"/>
      <c r="V92" s="164"/>
      <c r="W92" s="164"/>
      <c r="X92" s="165"/>
      <c r="Y92" s="150"/>
      <c r="Z92" s="150"/>
      <c r="AA92" s="150"/>
      <c r="AB92" s="150"/>
    </row>
    <row r="93" spans="1:29" ht="13" x14ac:dyDescent="0.25">
      <c r="A93" s="150"/>
      <c r="B93" s="150"/>
      <c r="C93" s="150"/>
      <c r="D93" s="150"/>
      <c r="E93" s="155" t="s">
        <v>7</v>
      </c>
      <c r="F93" s="156"/>
      <c r="G93" s="156"/>
      <c r="H93" s="157"/>
      <c r="I93" s="157"/>
      <c r="J93" s="157"/>
      <c r="K93" s="157"/>
      <c r="L93" s="157"/>
      <c r="M93" s="157"/>
      <c r="N93" s="157"/>
      <c r="O93" s="157"/>
      <c r="P93" s="157"/>
      <c r="Q93" s="157"/>
      <c r="R93" s="157"/>
      <c r="S93" s="157"/>
      <c r="T93" s="157"/>
      <c r="U93" s="157"/>
      <c r="V93" s="157"/>
      <c r="W93" s="157"/>
      <c r="X93" s="158"/>
      <c r="Y93" s="150"/>
      <c r="Z93" s="150"/>
      <c r="AA93" s="150"/>
      <c r="AB93" s="150"/>
    </row>
    <row r="94" spans="1:29" ht="12.75" customHeight="1" x14ac:dyDescent="0.25">
      <c r="A94" s="150"/>
      <c r="B94" s="150"/>
      <c r="C94" s="150"/>
      <c r="D94" s="150"/>
      <c r="E94" s="152" t="s">
        <v>235</v>
      </c>
      <c r="F94" s="153"/>
      <c r="G94" s="153"/>
      <c r="H94" s="153"/>
      <c r="I94" s="153"/>
      <c r="J94" s="153"/>
      <c r="K94" s="153"/>
      <c r="L94" s="153"/>
      <c r="M94" s="153"/>
      <c r="N94" s="153"/>
      <c r="O94" s="153"/>
      <c r="P94" s="153"/>
      <c r="Q94" s="153"/>
      <c r="R94" s="153"/>
      <c r="S94" s="153"/>
      <c r="T94" s="153"/>
      <c r="U94" s="153"/>
      <c r="V94" s="153"/>
      <c r="W94" s="153"/>
      <c r="X94" s="154"/>
      <c r="Y94" s="150"/>
      <c r="Z94" s="150"/>
      <c r="AA94" s="150"/>
      <c r="AB94" s="150"/>
      <c r="AC94" s="4"/>
    </row>
    <row r="95" spans="1:29" ht="12.75" customHeight="1" x14ac:dyDescent="0.25">
      <c r="A95" s="150"/>
      <c r="B95" s="150"/>
      <c r="C95" s="150"/>
      <c r="D95" s="150"/>
      <c r="E95" s="163" t="s">
        <v>236</v>
      </c>
      <c r="F95" s="164"/>
      <c r="G95" s="164"/>
      <c r="H95" s="164"/>
      <c r="I95" s="164"/>
      <c r="J95" s="164"/>
      <c r="K95" s="164"/>
      <c r="L95" s="164"/>
      <c r="M95" s="164"/>
      <c r="N95" s="164"/>
      <c r="O95" s="164"/>
      <c r="P95" s="164"/>
      <c r="Q95" s="164"/>
      <c r="R95" s="164"/>
      <c r="S95" s="164"/>
      <c r="T95" s="164"/>
      <c r="U95" s="164"/>
      <c r="V95" s="164"/>
      <c r="W95" s="164"/>
      <c r="X95" s="165"/>
      <c r="Y95" s="150"/>
      <c r="Z95" s="150"/>
      <c r="AA95" s="150"/>
      <c r="AB95" s="150"/>
      <c r="AC95" s="4"/>
    </row>
    <row r="96" spans="1:29" ht="13" x14ac:dyDescent="0.25">
      <c r="A96" s="150"/>
      <c r="B96" s="150"/>
      <c r="C96" s="150"/>
      <c r="D96" s="150"/>
      <c r="E96" s="155" t="s">
        <v>7</v>
      </c>
      <c r="F96" s="156"/>
      <c r="G96" s="156"/>
      <c r="H96" s="157"/>
      <c r="I96" s="157"/>
      <c r="J96" s="157"/>
      <c r="K96" s="157"/>
      <c r="L96" s="157"/>
      <c r="M96" s="157"/>
      <c r="N96" s="157"/>
      <c r="O96" s="157"/>
      <c r="P96" s="157"/>
      <c r="Q96" s="157"/>
      <c r="R96" s="157"/>
      <c r="S96" s="157"/>
      <c r="T96" s="157"/>
      <c r="U96" s="157"/>
      <c r="V96" s="157"/>
      <c r="W96" s="157"/>
      <c r="X96" s="158"/>
      <c r="Y96" s="150"/>
      <c r="Z96" s="150"/>
      <c r="AA96" s="150"/>
      <c r="AB96" s="150"/>
    </row>
  </sheetData>
  <mergeCells count="245">
    <mergeCell ref="Y94:Z96"/>
    <mergeCell ref="AA94:AB96"/>
    <mergeCell ref="E95:X95"/>
    <mergeCell ref="E96:G96"/>
    <mergeCell ref="H96:X96"/>
    <mergeCell ref="E40:X40"/>
    <mergeCell ref="Y40:Z42"/>
    <mergeCell ref="AA40:AB42"/>
    <mergeCell ref="E41:X41"/>
    <mergeCell ref="E42:G42"/>
    <mergeCell ref="H42:X42"/>
    <mergeCell ref="E88:X88"/>
    <mergeCell ref="E90:G90"/>
    <mergeCell ref="H90:X90"/>
    <mergeCell ref="E76:X76"/>
    <mergeCell ref="E78:G78"/>
    <mergeCell ref="H78:X78"/>
    <mergeCell ref="E79:X79"/>
    <mergeCell ref="E81:G81"/>
    <mergeCell ref="H81:X81"/>
    <mergeCell ref="E58:X58"/>
    <mergeCell ref="E69:G69"/>
    <mergeCell ref="H69:X69"/>
    <mergeCell ref="E70:X70"/>
    <mergeCell ref="E72:G72"/>
    <mergeCell ref="H72:X72"/>
    <mergeCell ref="E71:X71"/>
    <mergeCell ref="A94:B96"/>
    <mergeCell ref="C94:D96"/>
    <mergeCell ref="E94:X94"/>
    <mergeCell ref="E61:X61"/>
    <mergeCell ref="E63:G63"/>
    <mergeCell ref="H63:X63"/>
    <mergeCell ref="E64:X64"/>
    <mergeCell ref="E66:G66"/>
    <mergeCell ref="H66:X66"/>
    <mergeCell ref="E62:X62"/>
    <mergeCell ref="E65:X65"/>
    <mergeCell ref="E68:X68"/>
    <mergeCell ref="E67:X67"/>
    <mergeCell ref="E89:X89"/>
    <mergeCell ref="E73:X73"/>
    <mergeCell ref="E75:G75"/>
    <mergeCell ref="H75:X75"/>
    <mergeCell ref="E91:X91"/>
    <mergeCell ref="E93:G93"/>
    <mergeCell ref="H93:X93"/>
    <mergeCell ref="E92:X92"/>
    <mergeCell ref="E77:X77"/>
    <mergeCell ref="E80:X80"/>
    <mergeCell ref="E74:X74"/>
    <mergeCell ref="E86:X86"/>
    <mergeCell ref="E82:X82"/>
    <mergeCell ref="E84:G84"/>
    <mergeCell ref="H84:X84"/>
    <mergeCell ref="E85:X85"/>
    <mergeCell ref="E87:G87"/>
    <mergeCell ref="H87:X87"/>
    <mergeCell ref="E83:X83"/>
    <mergeCell ref="H45:X45"/>
    <mergeCell ref="E35:X35"/>
    <mergeCell ref="E44:X44"/>
    <mergeCell ref="E47:X47"/>
    <mergeCell ref="E37:X37"/>
    <mergeCell ref="E39:G39"/>
    <mergeCell ref="H39:X39"/>
    <mergeCell ref="E38:X38"/>
    <mergeCell ref="E60:G60"/>
    <mergeCell ref="H60:X60"/>
    <mergeCell ref="E52:X52"/>
    <mergeCell ref="E54:G54"/>
    <mergeCell ref="H54:X54"/>
    <mergeCell ref="E55:X55"/>
    <mergeCell ref="E57:G57"/>
    <mergeCell ref="H57:X57"/>
    <mergeCell ref="E53:X53"/>
    <mergeCell ref="E56:X56"/>
    <mergeCell ref="E59:X59"/>
    <mergeCell ref="H48:X48"/>
    <mergeCell ref="E49:X49"/>
    <mergeCell ref="E51:G51"/>
    <mergeCell ref="H51:X51"/>
    <mergeCell ref="E50:X50"/>
    <mergeCell ref="E15:X15"/>
    <mergeCell ref="E16:X16"/>
    <mergeCell ref="E18:G18"/>
    <mergeCell ref="H18:X18"/>
    <mergeCell ref="E19:X19"/>
    <mergeCell ref="E21:G21"/>
    <mergeCell ref="H21:X21"/>
    <mergeCell ref="E28:X28"/>
    <mergeCell ref="E30:G30"/>
    <mergeCell ref="H30:X30"/>
    <mergeCell ref="E31:X31"/>
    <mergeCell ref="E33:G33"/>
    <mergeCell ref="H33:X33"/>
    <mergeCell ref="E22:X22"/>
    <mergeCell ref="E24:G24"/>
    <mergeCell ref="H24:X24"/>
    <mergeCell ref="E25:X25"/>
    <mergeCell ref="E27:G27"/>
    <mergeCell ref="H27:X27"/>
    <mergeCell ref="E32:X32"/>
    <mergeCell ref="E46:X46"/>
    <mergeCell ref="E48:G48"/>
    <mergeCell ref="Y82:Z84"/>
    <mergeCell ref="AA82:AB84"/>
    <mergeCell ref="Y85:Z87"/>
    <mergeCell ref="AA85:AB87"/>
    <mergeCell ref="Y88:Z90"/>
    <mergeCell ref="AA88:AB90"/>
    <mergeCell ref="Y91:Z93"/>
    <mergeCell ref="AA91:AB93"/>
    <mergeCell ref="Y76:Z78"/>
    <mergeCell ref="AA76:AB78"/>
    <mergeCell ref="Y79:Z81"/>
    <mergeCell ref="AA79:AB81"/>
    <mergeCell ref="Y67:Z69"/>
    <mergeCell ref="AA67:AB69"/>
    <mergeCell ref="Y70:Z72"/>
    <mergeCell ref="AA70:AB72"/>
    <mergeCell ref="Y73:Z75"/>
    <mergeCell ref="AA73:AB75"/>
    <mergeCell ref="Y58:Z60"/>
    <mergeCell ref="AA58:AB60"/>
    <mergeCell ref="Y61:Z63"/>
    <mergeCell ref="AA61:AB63"/>
    <mergeCell ref="Y64:Z66"/>
    <mergeCell ref="AA64:AB66"/>
    <mergeCell ref="Y55:Z57"/>
    <mergeCell ref="AA55:AB57"/>
    <mergeCell ref="Y37:Z39"/>
    <mergeCell ref="AA37:AB39"/>
    <mergeCell ref="Y43:Z45"/>
    <mergeCell ref="AA43:AB45"/>
    <mergeCell ref="Y46:Z48"/>
    <mergeCell ref="AA46:AB48"/>
    <mergeCell ref="Y49:Z51"/>
    <mergeCell ref="AA49:AB51"/>
    <mergeCell ref="Y34:Z36"/>
    <mergeCell ref="AA34:AB36"/>
    <mergeCell ref="Y19:Z21"/>
    <mergeCell ref="AA19:AB21"/>
    <mergeCell ref="Y22:Z24"/>
    <mergeCell ref="AA22:AB24"/>
    <mergeCell ref="Y25:Z27"/>
    <mergeCell ref="AA25:AB27"/>
    <mergeCell ref="Y52:Z54"/>
    <mergeCell ref="AA52:AB54"/>
    <mergeCell ref="C52:D54"/>
    <mergeCell ref="C55:D57"/>
    <mergeCell ref="C37:D39"/>
    <mergeCell ref="C58:D60"/>
    <mergeCell ref="C22:D24"/>
    <mergeCell ref="C25:D27"/>
    <mergeCell ref="C28:D30"/>
    <mergeCell ref="C31:D33"/>
    <mergeCell ref="C34:D36"/>
    <mergeCell ref="C43:D45"/>
    <mergeCell ref="C46:D48"/>
    <mergeCell ref="C49:D51"/>
    <mergeCell ref="C40:D42"/>
    <mergeCell ref="C85:D87"/>
    <mergeCell ref="C88:D90"/>
    <mergeCell ref="C61:D63"/>
    <mergeCell ref="C64:D66"/>
    <mergeCell ref="C67:D69"/>
    <mergeCell ref="C70:D72"/>
    <mergeCell ref="C73:D75"/>
    <mergeCell ref="C91:D93"/>
    <mergeCell ref="C76:D78"/>
    <mergeCell ref="C79:D81"/>
    <mergeCell ref="C82:D84"/>
    <mergeCell ref="A85:B87"/>
    <mergeCell ref="A88:B90"/>
    <mergeCell ref="A61:B63"/>
    <mergeCell ref="A64:B66"/>
    <mergeCell ref="A67:B69"/>
    <mergeCell ref="A70:B72"/>
    <mergeCell ref="A73:B75"/>
    <mergeCell ref="A91:B93"/>
    <mergeCell ref="A76:B78"/>
    <mergeCell ref="A79:B81"/>
    <mergeCell ref="A82:B84"/>
    <mergeCell ref="A52:B54"/>
    <mergeCell ref="A55:B57"/>
    <mergeCell ref="A37:B39"/>
    <mergeCell ref="A58:B60"/>
    <mergeCell ref="A22:B24"/>
    <mergeCell ref="A25:B27"/>
    <mergeCell ref="A28:B30"/>
    <mergeCell ref="A31:B33"/>
    <mergeCell ref="A34:B36"/>
    <mergeCell ref="A43:B45"/>
    <mergeCell ref="A40:B42"/>
    <mergeCell ref="A46:B48"/>
    <mergeCell ref="A49:B51"/>
    <mergeCell ref="E34:X34"/>
    <mergeCell ref="E36:G36"/>
    <mergeCell ref="H36:X36"/>
    <mergeCell ref="E43:X43"/>
    <mergeCell ref="E45:G45"/>
    <mergeCell ref="E26:X26"/>
    <mergeCell ref="E29:X29"/>
    <mergeCell ref="U9:AB9"/>
    <mergeCell ref="A10:AB10"/>
    <mergeCell ref="A15:B15"/>
    <mergeCell ref="C15:D15"/>
    <mergeCell ref="A16:B18"/>
    <mergeCell ref="C16:D18"/>
    <mergeCell ref="A19:B21"/>
    <mergeCell ref="C19:D21"/>
    <mergeCell ref="A11:E11"/>
    <mergeCell ref="G11:N11"/>
    <mergeCell ref="O11:S11"/>
    <mergeCell ref="A12:AB12"/>
    <mergeCell ref="A13:AB13"/>
    <mergeCell ref="Y28:Z30"/>
    <mergeCell ref="AA28:AB30"/>
    <mergeCell ref="Y31:Z33"/>
    <mergeCell ref="AA31:AB33"/>
    <mergeCell ref="F1:AB3"/>
    <mergeCell ref="A4:AB4"/>
    <mergeCell ref="G5:N5"/>
    <mergeCell ref="U5:AB5"/>
    <mergeCell ref="E17:X17"/>
    <mergeCell ref="E20:X20"/>
    <mergeCell ref="E23:X23"/>
    <mergeCell ref="U11:AB11"/>
    <mergeCell ref="A14:AB14"/>
    <mergeCell ref="Y15:Z15"/>
    <mergeCell ref="AA15:AB15"/>
    <mergeCell ref="Y16:Z18"/>
    <mergeCell ref="AA16:AB18"/>
    <mergeCell ref="A5:E5"/>
    <mergeCell ref="A7:E7"/>
    <mergeCell ref="A9:E9"/>
    <mergeCell ref="O5:S5"/>
    <mergeCell ref="O7:S7"/>
    <mergeCell ref="A6:AB6"/>
    <mergeCell ref="G7:N7"/>
    <mergeCell ref="U7:AB7"/>
    <mergeCell ref="A8:AB8"/>
    <mergeCell ref="O9:S9"/>
    <mergeCell ref="G9:N9"/>
  </mergeCells>
  <pageMargins left="0.25" right="0.25" top="0.75" bottom="0.75" header="0.3" footer="0.3"/>
  <pageSetup scale="97" orientation="portrait" r:id="rId1"/>
  <rowBreaks count="2" manualBreakCount="2">
    <brk id="36" max="27" man="1"/>
    <brk id="66" max="2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E0A0-7091-4D27-B16D-B9381B238502}">
  <sheetPr>
    <tabColor theme="9" tint="-0.249977111117893"/>
    <pageSetUpPr fitToPage="1"/>
  </sheetPr>
  <dimension ref="A1:S82"/>
  <sheetViews>
    <sheetView showGridLines="0" view="pageBreakPreview" zoomScaleNormal="100" zoomScaleSheetLayoutView="100" workbookViewId="0">
      <selection activeCell="W40" sqref="W40"/>
    </sheetView>
  </sheetViews>
  <sheetFormatPr defaultColWidth="9.1796875" defaultRowHeight="12.5" x14ac:dyDescent="0.25"/>
  <cols>
    <col min="1" max="1" width="1.54296875" style="7" customWidth="1"/>
    <col min="2" max="17" width="5.1796875" style="7" customWidth="1"/>
    <col min="18" max="18" width="7.81640625" style="7" customWidth="1"/>
    <col min="19" max="19" width="1.54296875" style="7" customWidth="1"/>
    <col min="20" max="256" width="9.1796875" style="7"/>
    <col min="257" max="257" width="1.54296875" style="7" customWidth="1"/>
    <col min="258" max="273" width="5.1796875" style="7" customWidth="1"/>
    <col min="274" max="274" width="7.81640625" style="7" customWidth="1"/>
    <col min="275" max="275" width="1.54296875" style="7" customWidth="1"/>
    <col min="276" max="512" width="9.1796875" style="7"/>
    <col min="513" max="513" width="1.54296875" style="7" customWidth="1"/>
    <col min="514" max="529" width="5.1796875" style="7" customWidth="1"/>
    <col min="530" max="530" width="7.81640625" style="7" customWidth="1"/>
    <col min="531" max="531" width="1.54296875" style="7" customWidth="1"/>
    <col min="532" max="768" width="9.1796875" style="7"/>
    <col min="769" max="769" width="1.54296875" style="7" customWidth="1"/>
    <col min="770" max="785" width="5.1796875" style="7" customWidth="1"/>
    <col min="786" max="786" width="7.81640625" style="7" customWidth="1"/>
    <col min="787" max="787" width="1.54296875" style="7" customWidth="1"/>
    <col min="788" max="1024" width="9.1796875" style="7"/>
    <col min="1025" max="1025" width="1.54296875" style="7" customWidth="1"/>
    <col min="1026" max="1041" width="5.1796875" style="7" customWidth="1"/>
    <col min="1042" max="1042" width="7.81640625" style="7" customWidth="1"/>
    <col min="1043" max="1043" width="1.54296875" style="7" customWidth="1"/>
    <col min="1044" max="1280" width="9.1796875" style="7"/>
    <col min="1281" max="1281" width="1.54296875" style="7" customWidth="1"/>
    <col min="1282" max="1297" width="5.1796875" style="7" customWidth="1"/>
    <col min="1298" max="1298" width="7.81640625" style="7" customWidth="1"/>
    <col min="1299" max="1299" width="1.54296875" style="7" customWidth="1"/>
    <col min="1300" max="1536" width="9.1796875" style="7"/>
    <col min="1537" max="1537" width="1.54296875" style="7" customWidth="1"/>
    <col min="1538" max="1553" width="5.1796875" style="7" customWidth="1"/>
    <col min="1554" max="1554" width="7.81640625" style="7" customWidth="1"/>
    <col min="1555" max="1555" width="1.54296875" style="7" customWidth="1"/>
    <col min="1556" max="1792" width="9.1796875" style="7"/>
    <col min="1793" max="1793" width="1.54296875" style="7" customWidth="1"/>
    <col min="1794" max="1809" width="5.1796875" style="7" customWidth="1"/>
    <col min="1810" max="1810" width="7.81640625" style="7" customWidth="1"/>
    <col min="1811" max="1811" width="1.54296875" style="7" customWidth="1"/>
    <col min="1812" max="2048" width="9.1796875" style="7"/>
    <col min="2049" max="2049" width="1.54296875" style="7" customWidth="1"/>
    <col min="2050" max="2065" width="5.1796875" style="7" customWidth="1"/>
    <col min="2066" max="2066" width="7.81640625" style="7" customWidth="1"/>
    <col min="2067" max="2067" width="1.54296875" style="7" customWidth="1"/>
    <col min="2068" max="2304" width="9.1796875" style="7"/>
    <col min="2305" max="2305" width="1.54296875" style="7" customWidth="1"/>
    <col min="2306" max="2321" width="5.1796875" style="7" customWidth="1"/>
    <col min="2322" max="2322" width="7.81640625" style="7" customWidth="1"/>
    <col min="2323" max="2323" width="1.54296875" style="7" customWidth="1"/>
    <col min="2324" max="2560" width="9.1796875" style="7"/>
    <col min="2561" max="2561" width="1.54296875" style="7" customWidth="1"/>
    <col min="2562" max="2577" width="5.1796875" style="7" customWidth="1"/>
    <col min="2578" max="2578" width="7.81640625" style="7" customWidth="1"/>
    <col min="2579" max="2579" width="1.54296875" style="7" customWidth="1"/>
    <col min="2580" max="2816" width="9.1796875" style="7"/>
    <col min="2817" max="2817" width="1.54296875" style="7" customWidth="1"/>
    <col min="2818" max="2833" width="5.1796875" style="7" customWidth="1"/>
    <col min="2834" max="2834" width="7.81640625" style="7" customWidth="1"/>
    <col min="2835" max="2835" width="1.54296875" style="7" customWidth="1"/>
    <col min="2836" max="3072" width="9.1796875" style="7"/>
    <col min="3073" max="3073" width="1.54296875" style="7" customWidth="1"/>
    <col min="3074" max="3089" width="5.1796875" style="7" customWidth="1"/>
    <col min="3090" max="3090" width="7.81640625" style="7" customWidth="1"/>
    <col min="3091" max="3091" width="1.54296875" style="7" customWidth="1"/>
    <col min="3092" max="3328" width="9.1796875" style="7"/>
    <col min="3329" max="3329" width="1.54296875" style="7" customWidth="1"/>
    <col min="3330" max="3345" width="5.1796875" style="7" customWidth="1"/>
    <col min="3346" max="3346" width="7.81640625" style="7" customWidth="1"/>
    <col min="3347" max="3347" width="1.54296875" style="7" customWidth="1"/>
    <col min="3348" max="3584" width="9.1796875" style="7"/>
    <col min="3585" max="3585" width="1.54296875" style="7" customWidth="1"/>
    <col min="3586" max="3601" width="5.1796875" style="7" customWidth="1"/>
    <col min="3602" max="3602" width="7.81640625" style="7" customWidth="1"/>
    <col min="3603" max="3603" width="1.54296875" style="7" customWidth="1"/>
    <col min="3604" max="3840" width="9.1796875" style="7"/>
    <col min="3841" max="3841" width="1.54296875" style="7" customWidth="1"/>
    <col min="3842" max="3857" width="5.1796875" style="7" customWidth="1"/>
    <col min="3858" max="3858" width="7.81640625" style="7" customWidth="1"/>
    <col min="3859" max="3859" width="1.54296875" style="7" customWidth="1"/>
    <col min="3860" max="4096" width="9.1796875" style="7"/>
    <col min="4097" max="4097" width="1.54296875" style="7" customWidth="1"/>
    <col min="4098" max="4113" width="5.1796875" style="7" customWidth="1"/>
    <col min="4114" max="4114" width="7.81640625" style="7" customWidth="1"/>
    <col min="4115" max="4115" width="1.54296875" style="7" customWidth="1"/>
    <col min="4116" max="4352" width="9.1796875" style="7"/>
    <col min="4353" max="4353" width="1.54296875" style="7" customWidth="1"/>
    <col min="4354" max="4369" width="5.1796875" style="7" customWidth="1"/>
    <col min="4370" max="4370" width="7.81640625" style="7" customWidth="1"/>
    <col min="4371" max="4371" width="1.54296875" style="7" customWidth="1"/>
    <col min="4372" max="4608" width="9.1796875" style="7"/>
    <col min="4609" max="4609" width="1.54296875" style="7" customWidth="1"/>
    <col min="4610" max="4625" width="5.1796875" style="7" customWidth="1"/>
    <col min="4626" max="4626" width="7.81640625" style="7" customWidth="1"/>
    <col min="4627" max="4627" width="1.54296875" style="7" customWidth="1"/>
    <col min="4628" max="4864" width="9.1796875" style="7"/>
    <col min="4865" max="4865" width="1.54296875" style="7" customWidth="1"/>
    <col min="4866" max="4881" width="5.1796875" style="7" customWidth="1"/>
    <col min="4882" max="4882" width="7.81640625" style="7" customWidth="1"/>
    <col min="4883" max="4883" width="1.54296875" style="7" customWidth="1"/>
    <col min="4884" max="5120" width="9.1796875" style="7"/>
    <col min="5121" max="5121" width="1.54296875" style="7" customWidth="1"/>
    <col min="5122" max="5137" width="5.1796875" style="7" customWidth="1"/>
    <col min="5138" max="5138" width="7.81640625" style="7" customWidth="1"/>
    <col min="5139" max="5139" width="1.54296875" style="7" customWidth="1"/>
    <col min="5140" max="5376" width="9.1796875" style="7"/>
    <col min="5377" max="5377" width="1.54296875" style="7" customWidth="1"/>
    <col min="5378" max="5393" width="5.1796875" style="7" customWidth="1"/>
    <col min="5394" max="5394" width="7.81640625" style="7" customWidth="1"/>
    <col min="5395" max="5395" width="1.54296875" style="7" customWidth="1"/>
    <col min="5396" max="5632" width="9.1796875" style="7"/>
    <col min="5633" max="5633" width="1.54296875" style="7" customWidth="1"/>
    <col min="5634" max="5649" width="5.1796875" style="7" customWidth="1"/>
    <col min="5650" max="5650" width="7.81640625" style="7" customWidth="1"/>
    <col min="5651" max="5651" width="1.54296875" style="7" customWidth="1"/>
    <col min="5652" max="5888" width="9.1796875" style="7"/>
    <col min="5889" max="5889" width="1.54296875" style="7" customWidth="1"/>
    <col min="5890" max="5905" width="5.1796875" style="7" customWidth="1"/>
    <col min="5906" max="5906" width="7.81640625" style="7" customWidth="1"/>
    <col min="5907" max="5907" width="1.54296875" style="7" customWidth="1"/>
    <col min="5908" max="6144" width="9.1796875" style="7"/>
    <col min="6145" max="6145" width="1.54296875" style="7" customWidth="1"/>
    <col min="6146" max="6161" width="5.1796875" style="7" customWidth="1"/>
    <col min="6162" max="6162" width="7.81640625" style="7" customWidth="1"/>
    <col min="6163" max="6163" width="1.54296875" style="7" customWidth="1"/>
    <col min="6164" max="6400" width="9.1796875" style="7"/>
    <col min="6401" max="6401" width="1.54296875" style="7" customWidth="1"/>
    <col min="6402" max="6417" width="5.1796875" style="7" customWidth="1"/>
    <col min="6418" max="6418" width="7.81640625" style="7" customWidth="1"/>
    <col min="6419" max="6419" width="1.54296875" style="7" customWidth="1"/>
    <col min="6420" max="6656" width="9.1796875" style="7"/>
    <col min="6657" max="6657" width="1.54296875" style="7" customWidth="1"/>
    <col min="6658" max="6673" width="5.1796875" style="7" customWidth="1"/>
    <col min="6674" max="6674" width="7.81640625" style="7" customWidth="1"/>
    <col min="6675" max="6675" width="1.54296875" style="7" customWidth="1"/>
    <col min="6676" max="6912" width="9.1796875" style="7"/>
    <col min="6913" max="6913" width="1.54296875" style="7" customWidth="1"/>
    <col min="6914" max="6929" width="5.1796875" style="7" customWidth="1"/>
    <col min="6930" max="6930" width="7.81640625" style="7" customWidth="1"/>
    <col min="6931" max="6931" width="1.54296875" style="7" customWidth="1"/>
    <col min="6932" max="7168" width="9.1796875" style="7"/>
    <col min="7169" max="7169" width="1.54296875" style="7" customWidth="1"/>
    <col min="7170" max="7185" width="5.1796875" style="7" customWidth="1"/>
    <col min="7186" max="7186" width="7.81640625" style="7" customWidth="1"/>
    <col min="7187" max="7187" width="1.54296875" style="7" customWidth="1"/>
    <col min="7188" max="7424" width="9.1796875" style="7"/>
    <col min="7425" max="7425" width="1.54296875" style="7" customWidth="1"/>
    <col min="7426" max="7441" width="5.1796875" style="7" customWidth="1"/>
    <col min="7442" max="7442" width="7.81640625" style="7" customWidth="1"/>
    <col min="7443" max="7443" width="1.54296875" style="7" customWidth="1"/>
    <col min="7444" max="7680" width="9.1796875" style="7"/>
    <col min="7681" max="7681" width="1.54296875" style="7" customWidth="1"/>
    <col min="7682" max="7697" width="5.1796875" style="7" customWidth="1"/>
    <col min="7698" max="7698" width="7.81640625" style="7" customWidth="1"/>
    <col min="7699" max="7699" width="1.54296875" style="7" customWidth="1"/>
    <col min="7700" max="7936" width="9.1796875" style="7"/>
    <col min="7937" max="7937" width="1.54296875" style="7" customWidth="1"/>
    <col min="7938" max="7953" width="5.1796875" style="7" customWidth="1"/>
    <col min="7954" max="7954" width="7.81640625" style="7" customWidth="1"/>
    <col min="7955" max="7955" width="1.54296875" style="7" customWidth="1"/>
    <col min="7956" max="8192" width="9.1796875" style="7"/>
    <col min="8193" max="8193" width="1.54296875" style="7" customWidth="1"/>
    <col min="8194" max="8209" width="5.1796875" style="7" customWidth="1"/>
    <col min="8210" max="8210" width="7.81640625" style="7" customWidth="1"/>
    <col min="8211" max="8211" width="1.54296875" style="7" customWidth="1"/>
    <col min="8212" max="8448" width="9.1796875" style="7"/>
    <col min="8449" max="8449" width="1.54296875" style="7" customWidth="1"/>
    <col min="8450" max="8465" width="5.1796875" style="7" customWidth="1"/>
    <col min="8466" max="8466" width="7.81640625" style="7" customWidth="1"/>
    <col min="8467" max="8467" width="1.54296875" style="7" customWidth="1"/>
    <col min="8468" max="8704" width="9.1796875" style="7"/>
    <col min="8705" max="8705" width="1.54296875" style="7" customWidth="1"/>
    <col min="8706" max="8721" width="5.1796875" style="7" customWidth="1"/>
    <col min="8722" max="8722" width="7.81640625" style="7" customWidth="1"/>
    <col min="8723" max="8723" width="1.54296875" style="7" customWidth="1"/>
    <col min="8724" max="8960" width="9.1796875" style="7"/>
    <col min="8961" max="8961" width="1.54296875" style="7" customWidth="1"/>
    <col min="8962" max="8977" width="5.1796875" style="7" customWidth="1"/>
    <col min="8978" max="8978" width="7.81640625" style="7" customWidth="1"/>
    <col min="8979" max="8979" width="1.54296875" style="7" customWidth="1"/>
    <col min="8980" max="9216" width="9.1796875" style="7"/>
    <col min="9217" max="9217" width="1.54296875" style="7" customWidth="1"/>
    <col min="9218" max="9233" width="5.1796875" style="7" customWidth="1"/>
    <col min="9234" max="9234" width="7.81640625" style="7" customWidth="1"/>
    <col min="9235" max="9235" width="1.54296875" style="7" customWidth="1"/>
    <col min="9236" max="9472" width="9.1796875" style="7"/>
    <col min="9473" max="9473" width="1.54296875" style="7" customWidth="1"/>
    <col min="9474" max="9489" width="5.1796875" style="7" customWidth="1"/>
    <col min="9490" max="9490" width="7.81640625" style="7" customWidth="1"/>
    <col min="9491" max="9491" width="1.54296875" style="7" customWidth="1"/>
    <col min="9492" max="9728" width="9.1796875" style="7"/>
    <col min="9729" max="9729" width="1.54296875" style="7" customWidth="1"/>
    <col min="9730" max="9745" width="5.1796875" style="7" customWidth="1"/>
    <col min="9746" max="9746" width="7.81640625" style="7" customWidth="1"/>
    <col min="9747" max="9747" width="1.54296875" style="7" customWidth="1"/>
    <col min="9748" max="9984" width="9.1796875" style="7"/>
    <col min="9985" max="9985" width="1.54296875" style="7" customWidth="1"/>
    <col min="9986" max="10001" width="5.1796875" style="7" customWidth="1"/>
    <col min="10002" max="10002" width="7.81640625" style="7" customWidth="1"/>
    <col min="10003" max="10003" width="1.54296875" style="7" customWidth="1"/>
    <col min="10004" max="10240" width="9.1796875" style="7"/>
    <col min="10241" max="10241" width="1.54296875" style="7" customWidth="1"/>
    <col min="10242" max="10257" width="5.1796875" style="7" customWidth="1"/>
    <col min="10258" max="10258" width="7.81640625" style="7" customWidth="1"/>
    <col min="10259" max="10259" width="1.54296875" style="7" customWidth="1"/>
    <col min="10260" max="10496" width="9.1796875" style="7"/>
    <col min="10497" max="10497" width="1.54296875" style="7" customWidth="1"/>
    <col min="10498" max="10513" width="5.1796875" style="7" customWidth="1"/>
    <col min="10514" max="10514" width="7.81640625" style="7" customWidth="1"/>
    <col min="10515" max="10515" width="1.54296875" style="7" customWidth="1"/>
    <col min="10516" max="10752" width="9.1796875" style="7"/>
    <col min="10753" max="10753" width="1.54296875" style="7" customWidth="1"/>
    <col min="10754" max="10769" width="5.1796875" style="7" customWidth="1"/>
    <col min="10770" max="10770" width="7.81640625" style="7" customWidth="1"/>
    <col min="10771" max="10771" width="1.54296875" style="7" customWidth="1"/>
    <col min="10772" max="11008" width="9.1796875" style="7"/>
    <col min="11009" max="11009" width="1.54296875" style="7" customWidth="1"/>
    <col min="11010" max="11025" width="5.1796875" style="7" customWidth="1"/>
    <col min="11026" max="11026" width="7.81640625" style="7" customWidth="1"/>
    <col min="11027" max="11027" width="1.54296875" style="7" customWidth="1"/>
    <col min="11028" max="11264" width="9.1796875" style="7"/>
    <col min="11265" max="11265" width="1.54296875" style="7" customWidth="1"/>
    <col min="11266" max="11281" width="5.1796875" style="7" customWidth="1"/>
    <col min="11282" max="11282" width="7.81640625" style="7" customWidth="1"/>
    <col min="11283" max="11283" width="1.54296875" style="7" customWidth="1"/>
    <col min="11284" max="11520" width="9.1796875" style="7"/>
    <col min="11521" max="11521" width="1.54296875" style="7" customWidth="1"/>
    <col min="11522" max="11537" width="5.1796875" style="7" customWidth="1"/>
    <col min="11538" max="11538" width="7.81640625" style="7" customWidth="1"/>
    <col min="11539" max="11539" width="1.54296875" style="7" customWidth="1"/>
    <col min="11540" max="11776" width="9.1796875" style="7"/>
    <col min="11777" max="11777" width="1.54296875" style="7" customWidth="1"/>
    <col min="11778" max="11793" width="5.1796875" style="7" customWidth="1"/>
    <col min="11794" max="11794" width="7.81640625" style="7" customWidth="1"/>
    <col min="11795" max="11795" width="1.54296875" style="7" customWidth="1"/>
    <col min="11796" max="12032" width="9.1796875" style="7"/>
    <col min="12033" max="12033" width="1.54296875" style="7" customWidth="1"/>
    <col min="12034" max="12049" width="5.1796875" style="7" customWidth="1"/>
    <col min="12050" max="12050" width="7.81640625" style="7" customWidth="1"/>
    <col min="12051" max="12051" width="1.54296875" style="7" customWidth="1"/>
    <col min="12052" max="12288" width="9.1796875" style="7"/>
    <col min="12289" max="12289" width="1.54296875" style="7" customWidth="1"/>
    <col min="12290" max="12305" width="5.1796875" style="7" customWidth="1"/>
    <col min="12306" max="12306" width="7.81640625" style="7" customWidth="1"/>
    <col min="12307" max="12307" width="1.54296875" style="7" customWidth="1"/>
    <col min="12308" max="12544" width="9.1796875" style="7"/>
    <col min="12545" max="12545" width="1.54296875" style="7" customWidth="1"/>
    <col min="12546" max="12561" width="5.1796875" style="7" customWidth="1"/>
    <col min="12562" max="12562" width="7.81640625" style="7" customWidth="1"/>
    <col min="12563" max="12563" width="1.54296875" style="7" customWidth="1"/>
    <col min="12564" max="12800" width="9.1796875" style="7"/>
    <col min="12801" max="12801" width="1.54296875" style="7" customWidth="1"/>
    <col min="12802" max="12817" width="5.1796875" style="7" customWidth="1"/>
    <col min="12818" max="12818" width="7.81640625" style="7" customWidth="1"/>
    <col min="12819" max="12819" width="1.54296875" style="7" customWidth="1"/>
    <col min="12820" max="13056" width="9.1796875" style="7"/>
    <col min="13057" max="13057" width="1.54296875" style="7" customWidth="1"/>
    <col min="13058" max="13073" width="5.1796875" style="7" customWidth="1"/>
    <col min="13074" max="13074" width="7.81640625" style="7" customWidth="1"/>
    <col min="13075" max="13075" width="1.54296875" style="7" customWidth="1"/>
    <col min="13076" max="13312" width="9.1796875" style="7"/>
    <col min="13313" max="13313" width="1.54296875" style="7" customWidth="1"/>
    <col min="13314" max="13329" width="5.1796875" style="7" customWidth="1"/>
    <col min="13330" max="13330" width="7.81640625" style="7" customWidth="1"/>
    <col min="13331" max="13331" width="1.54296875" style="7" customWidth="1"/>
    <col min="13332" max="13568" width="9.1796875" style="7"/>
    <col min="13569" max="13569" width="1.54296875" style="7" customWidth="1"/>
    <col min="13570" max="13585" width="5.1796875" style="7" customWidth="1"/>
    <col min="13586" max="13586" width="7.81640625" style="7" customWidth="1"/>
    <col min="13587" max="13587" width="1.54296875" style="7" customWidth="1"/>
    <col min="13588" max="13824" width="9.1796875" style="7"/>
    <col min="13825" max="13825" width="1.54296875" style="7" customWidth="1"/>
    <col min="13826" max="13841" width="5.1796875" style="7" customWidth="1"/>
    <col min="13842" max="13842" width="7.81640625" style="7" customWidth="1"/>
    <col min="13843" max="13843" width="1.54296875" style="7" customWidth="1"/>
    <col min="13844" max="14080" width="9.1796875" style="7"/>
    <col min="14081" max="14081" width="1.54296875" style="7" customWidth="1"/>
    <col min="14082" max="14097" width="5.1796875" style="7" customWidth="1"/>
    <col min="14098" max="14098" width="7.81640625" style="7" customWidth="1"/>
    <col min="14099" max="14099" width="1.54296875" style="7" customWidth="1"/>
    <col min="14100" max="14336" width="9.1796875" style="7"/>
    <col min="14337" max="14337" width="1.54296875" style="7" customWidth="1"/>
    <col min="14338" max="14353" width="5.1796875" style="7" customWidth="1"/>
    <col min="14354" max="14354" width="7.81640625" style="7" customWidth="1"/>
    <col min="14355" max="14355" width="1.54296875" style="7" customWidth="1"/>
    <col min="14356" max="14592" width="9.1796875" style="7"/>
    <col min="14593" max="14593" width="1.54296875" style="7" customWidth="1"/>
    <col min="14594" max="14609" width="5.1796875" style="7" customWidth="1"/>
    <col min="14610" max="14610" width="7.81640625" style="7" customWidth="1"/>
    <col min="14611" max="14611" width="1.54296875" style="7" customWidth="1"/>
    <col min="14612" max="14848" width="9.1796875" style="7"/>
    <col min="14849" max="14849" width="1.54296875" style="7" customWidth="1"/>
    <col min="14850" max="14865" width="5.1796875" style="7" customWidth="1"/>
    <col min="14866" max="14866" width="7.81640625" style="7" customWidth="1"/>
    <col min="14867" max="14867" width="1.54296875" style="7" customWidth="1"/>
    <col min="14868" max="15104" width="9.1796875" style="7"/>
    <col min="15105" max="15105" width="1.54296875" style="7" customWidth="1"/>
    <col min="15106" max="15121" width="5.1796875" style="7" customWidth="1"/>
    <col min="15122" max="15122" width="7.81640625" style="7" customWidth="1"/>
    <col min="15123" max="15123" width="1.54296875" style="7" customWidth="1"/>
    <col min="15124" max="15360" width="9.1796875" style="7"/>
    <col min="15361" max="15361" width="1.54296875" style="7" customWidth="1"/>
    <col min="15362" max="15377" width="5.1796875" style="7" customWidth="1"/>
    <col min="15378" max="15378" width="7.81640625" style="7" customWidth="1"/>
    <col min="15379" max="15379" width="1.54296875" style="7" customWidth="1"/>
    <col min="15380" max="15616" width="9.1796875" style="7"/>
    <col min="15617" max="15617" width="1.54296875" style="7" customWidth="1"/>
    <col min="15618" max="15633" width="5.1796875" style="7" customWidth="1"/>
    <col min="15634" max="15634" width="7.81640625" style="7" customWidth="1"/>
    <col min="15635" max="15635" width="1.54296875" style="7" customWidth="1"/>
    <col min="15636" max="15872" width="9.1796875" style="7"/>
    <col min="15873" max="15873" width="1.54296875" style="7" customWidth="1"/>
    <col min="15874" max="15889" width="5.1796875" style="7" customWidth="1"/>
    <col min="15890" max="15890" width="7.81640625" style="7" customWidth="1"/>
    <col min="15891" max="15891" width="1.54296875" style="7" customWidth="1"/>
    <col min="15892" max="16128" width="9.1796875" style="7"/>
    <col min="16129" max="16129" width="1.54296875" style="7" customWidth="1"/>
    <col min="16130" max="16145" width="5.1796875" style="7" customWidth="1"/>
    <col min="16146" max="16146" width="7.81640625" style="7" customWidth="1"/>
    <col min="16147" max="16147" width="1.54296875" style="7" customWidth="1"/>
    <col min="16148" max="16384" width="9.1796875" style="7"/>
  </cols>
  <sheetData>
    <row r="1" spans="1:19" ht="45.75" customHeight="1" x14ac:dyDescent="0.25">
      <c r="A1" s="68"/>
      <c r="B1" s="5"/>
      <c r="C1" s="5"/>
      <c r="D1" s="5"/>
      <c r="E1" s="5"/>
      <c r="F1" s="5"/>
      <c r="G1" s="6" t="s">
        <v>56</v>
      </c>
      <c r="H1" s="5"/>
    </row>
    <row r="2" spans="1:19" ht="6" customHeight="1" x14ac:dyDescent="0.25">
      <c r="A2" s="8"/>
      <c r="B2" s="9"/>
      <c r="I2" s="10"/>
      <c r="J2" s="10"/>
      <c r="K2" s="10"/>
      <c r="L2" s="10"/>
      <c r="M2" s="10"/>
      <c r="N2" s="10"/>
      <c r="O2" s="10"/>
      <c r="P2" s="10"/>
      <c r="Q2" s="10"/>
      <c r="R2" s="10"/>
      <c r="S2" s="11"/>
    </row>
    <row r="3" spans="1:19" x14ac:dyDescent="0.25">
      <c r="A3" s="8"/>
      <c r="B3" s="12" t="s">
        <v>57</v>
      </c>
      <c r="D3" s="166"/>
      <c r="E3" s="167"/>
      <c r="F3" s="167"/>
      <c r="G3" s="167"/>
      <c r="H3" s="167"/>
      <c r="I3" s="167"/>
      <c r="J3" s="167"/>
      <c r="K3" s="12" t="s">
        <v>58</v>
      </c>
      <c r="N3" s="167"/>
      <c r="O3" s="167"/>
      <c r="P3" s="167"/>
      <c r="Q3" s="167"/>
      <c r="R3" s="167"/>
      <c r="S3" s="13"/>
    </row>
    <row r="4" spans="1:19" ht="6" customHeight="1" x14ac:dyDescent="0.25">
      <c r="A4" s="8"/>
      <c r="S4" s="13"/>
    </row>
    <row r="5" spans="1:19" x14ac:dyDescent="0.25">
      <c r="A5" s="8"/>
      <c r="B5" s="12" t="s">
        <v>59</v>
      </c>
      <c r="F5" s="168"/>
      <c r="G5" s="168"/>
      <c r="H5" s="168"/>
      <c r="I5" s="168"/>
      <c r="J5" s="168"/>
      <c r="K5" s="12" t="s">
        <v>60</v>
      </c>
      <c r="N5" s="167"/>
      <c r="O5" s="167"/>
      <c r="P5" s="167"/>
      <c r="Q5" s="167"/>
      <c r="R5" s="167"/>
      <c r="S5" s="13"/>
    </row>
    <row r="6" spans="1:19" ht="6" customHeight="1" x14ac:dyDescent="0.25">
      <c r="A6" s="8"/>
      <c r="C6" s="14"/>
      <c r="D6" s="14"/>
      <c r="S6" s="13"/>
    </row>
    <row r="7" spans="1:19" x14ac:dyDescent="0.25">
      <c r="A7" s="8"/>
      <c r="B7" s="12" t="s">
        <v>61</v>
      </c>
      <c r="C7" s="12"/>
      <c r="D7" s="12"/>
      <c r="F7" s="167"/>
      <c r="G7" s="167"/>
      <c r="H7" s="167"/>
      <c r="I7" s="167"/>
      <c r="J7" s="167"/>
      <c r="K7" s="167"/>
      <c r="L7" s="167"/>
      <c r="M7" s="167"/>
      <c r="N7" s="15" t="s">
        <v>62</v>
      </c>
      <c r="O7" s="167"/>
      <c r="P7" s="167"/>
      <c r="S7" s="13"/>
    </row>
    <row r="8" spans="1:19" ht="5.25" customHeight="1" x14ac:dyDescent="0.25">
      <c r="A8" s="8"/>
      <c r="S8" s="13"/>
    </row>
    <row r="9" spans="1:19" x14ac:dyDescent="0.25">
      <c r="A9" s="8"/>
      <c r="B9" s="12" t="s">
        <v>63</v>
      </c>
      <c r="G9" s="16"/>
      <c r="H9" s="5"/>
      <c r="I9" s="5"/>
      <c r="J9" s="5"/>
      <c r="K9" s="5"/>
      <c r="L9" s="5"/>
      <c r="M9" s="5"/>
      <c r="N9" s="15" t="s">
        <v>62</v>
      </c>
      <c r="O9" s="168"/>
      <c r="P9" s="168"/>
      <c r="S9" s="13"/>
    </row>
    <row r="10" spans="1:19" ht="6" customHeight="1" x14ac:dyDescent="0.25">
      <c r="A10" s="8"/>
      <c r="S10" s="13"/>
    </row>
    <row r="11" spans="1:19" x14ac:dyDescent="0.25">
      <c r="A11" s="8"/>
      <c r="B11" s="12" t="s">
        <v>64</v>
      </c>
      <c r="C11" s="14"/>
      <c r="D11" s="14"/>
      <c r="G11" s="12"/>
      <c r="K11" s="12" t="s">
        <v>65</v>
      </c>
      <c r="N11" s="168"/>
      <c r="O11" s="168"/>
      <c r="P11" s="169" t="s">
        <v>66</v>
      </c>
      <c r="Q11" s="169"/>
      <c r="R11" s="17"/>
      <c r="S11" s="13"/>
    </row>
    <row r="12" spans="1:19" ht="6" customHeight="1" x14ac:dyDescent="0.25">
      <c r="A12" s="8"/>
      <c r="S12" s="13"/>
    </row>
    <row r="13" spans="1:19" x14ac:dyDescent="0.25">
      <c r="A13" s="8"/>
      <c r="B13" s="12" t="s">
        <v>67</v>
      </c>
      <c r="E13" s="168"/>
      <c r="F13" s="168"/>
      <c r="G13" s="168"/>
      <c r="H13" s="12" t="s">
        <v>68</v>
      </c>
      <c r="M13" s="168"/>
      <c r="N13" s="168"/>
      <c r="O13" s="168"/>
      <c r="P13" s="15" t="s">
        <v>62</v>
      </c>
      <c r="Q13" s="168"/>
      <c r="R13" s="168"/>
      <c r="S13" s="13"/>
    </row>
    <row r="14" spans="1:19" ht="6" customHeight="1" x14ac:dyDescent="0.25">
      <c r="A14" s="8"/>
      <c r="S14" s="13"/>
    </row>
    <row r="15" spans="1:19" x14ac:dyDescent="0.25">
      <c r="A15" s="8"/>
      <c r="B15" s="18" t="s">
        <v>69</v>
      </c>
      <c r="J15" s="18" t="s">
        <v>70</v>
      </c>
      <c r="S15" s="13"/>
    </row>
    <row r="16" spans="1:19" ht="6" customHeight="1" x14ac:dyDescent="0.25">
      <c r="A16" s="8"/>
      <c r="S16" s="13"/>
    </row>
    <row r="17" spans="1:19" x14ac:dyDescent="0.25">
      <c r="A17" s="8"/>
      <c r="B17" s="171" t="s">
        <v>71</v>
      </c>
      <c r="C17" s="171"/>
      <c r="D17" s="171"/>
      <c r="E17" s="171"/>
      <c r="F17" s="171"/>
      <c r="G17" s="171"/>
      <c r="H17" s="171"/>
      <c r="I17" s="171"/>
      <c r="K17" s="171" t="s">
        <v>72</v>
      </c>
      <c r="L17" s="171"/>
      <c r="M17" s="171"/>
      <c r="N17" s="171"/>
      <c r="O17" s="171"/>
      <c r="P17" s="171"/>
      <c r="Q17" s="172" t="s">
        <v>73</v>
      </c>
      <c r="R17" s="172"/>
      <c r="S17" s="13"/>
    </row>
    <row r="18" spans="1:19" ht="10.5" customHeight="1" x14ac:dyDescent="0.25">
      <c r="A18" s="8"/>
      <c r="B18" s="12" t="s">
        <v>74</v>
      </c>
      <c r="G18" s="12"/>
      <c r="K18" s="12" t="s">
        <v>75</v>
      </c>
      <c r="S18" s="13"/>
    </row>
    <row r="19" spans="1:19" ht="6" customHeight="1" x14ac:dyDescent="0.25">
      <c r="A19" s="8"/>
      <c r="S19" s="13"/>
    </row>
    <row r="20" spans="1:19" x14ac:dyDescent="0.25">
      <c r="A20" s="8"/>
      <c r="B20" s="171" t="s">
        <v>76</v>
      </c>
      <c r="C20" s="171"/>
      <c r="D20" s="171"/>
      <c r="E20" s="171"/>
      <c r="F20" s="171"/>
      <c r="G20" s="171"/>
      <c r="H20" s="171"/>
      <c r="I20" s="171"/>
      <c r="K20" s="173"/>
      <c r="L20" s="173"/>
      <c r="M20" s="173"/>
      <c r="N20" s="173"/>
      <c r="O20" s="173"/>
      <c r="P20" s="173"/>
      <c r="Q20" s="173"/>
      <c r="R20" s="173"/>
      <c r="S20" s="13"/>
    </row>
    <row r="21" spans="1:19" ht="10.5" customHeight="1" x14ac:dyDescent="0.25">
      <c r="A21" s="8"/>
      <c r="B21" s="12" t="s">
        <v>77</v>
      </c>
      <c r="K21" s="12" t="s">
        <v>78</v>
      </c>
      <c r="S21" s="13"/>
    </row>
    <row r="22" spans="1:19" ht="6" customHeight="1" x14ac:dyDescent="0.25">
      <c r="A22" s="8"/>
      <c r="S22" s="13"/>
    </row>
    <row r="23" spans="1:19" x14ac:dyDescent="0.25">
      <c r="A23" s="8"/>
      <c r="B23" s="5" t="s">
        <v>79</v>
      </c>
      <c r="C23" s="5"/>
      <c r="D23" s="5"/>
      <c r="E23" s="19" t="s">
        <v>80</v>
      </c>
      <c r="F23" s="5"/>
      <c r="G23" s="19" t="s">
        <v>81</v>
      </c>
      <c r="H23" s="5"/>
      <c r="I23" s="5"/>
      <c r="K23" s="171" t="s">
        <v>82</v>
      </c>
      <c r="L23" s="171"/>
      <c r="M23" s="171"/>
      <c r="N23" s="171"/>
      <c r="O23" s="171"/>
      <c r="P23" s="171"/>
      <c r="Q23" s="171"/>
      <c r="R23" s="171"/>
      <c r="S23" s="13"/>
    </row>
    <row r="24" spans="1:19" x14ac:dyDescent="0.25">
      <c r="A24" s="8"/>
      <c r="B24" s="12" t="s">
        <v>83</v>
      </c>
      <c r="E24" s="12" t="s">
        <v>84</v>
      </c>
      <c r="G24" s="15" t="s">
        <v>85</v>
      </c>
      <c r="H24" s="15"/>
      <c r="I24" s="20" t="s">
        <v>86</v>
      </c>
      <c r="K24" s="12" t="s">
        <v>87</v>
      </c>
      <c r="S24" s="13"/>
    </row>
    <row r="25" spans="1:19" ht="6" customHeight="1" x14ac:dyDescent="0.25">
      <c r="A25" s="8"/>
      <c r="S25" s="13"/>
    </row>
    <row r="26" spans="1:19" x14ac:dyDescent="0.25">
      <c r="A26" s="8"/>
      <c r="B26" s="18" t="s">
        <v>88</v>
      </c>
      <c r="C26" s="12"/>
      <c r="D26" s="12"/>
      <c r="S26" s="13"/>
    </row>
    <row r="27" spans="1:19" ht="6" customHeight="1" x14ac:dyDescent="0.25">
      <c r="A27" s="8"/>
      <c r="B27" s="12"/>
      <c r="C27" s="12"/>
      <c r="D27" s="12"/>
      <c r="S27" s="13"/>
    </row>
    <row r="28" spans="1:19" x14ac:dyDescent="0.25">
      <c r="A28" s="8"/>
      <c r="B28" s="12" t="s">
        <v>89</v>
      </c>
      <c r="C28" s="12"/>
      <c r="D28" s="12"/>
      <c r="S28" s="13"/>
    </row>
    <row r="29" spans="1:19" ht="6" customHeight="1" x14ac:dyDescent="0.25">
      <c r="A29" s="8"/>
      <c r="B29" s="12"/>
      <c r="C29" s="12"/>
      <c r="D29" s="12"/>
      <c r="S29" s="13"/>
    </row>
    <row r="30" spans="1:19" x14ac:dyDescent="0.25">
      <c r="A30" s="8"/>
      <c r="B30" s="12"/>
      <c r="C30" s="12"/>
      <c r="D30" s="12" t="s">
        <v>90</v>
      </c>
      <c r="K30" s="171"/>
      <c r="L30" s="171"/>
      <c r="M30" s="171"/>
      <c r="N30" s="171"/>
      <c r="O30" s="171"/>
      <c r="P30" s="171"/>
      <c r="Q30" s="171"/>
      <c r="R30" s="171"/>
      <c r="S30" s="13"/>
    </row>
    <row r="31" spans="1:19" x14ac:dyDescent="0.25">
      <c r="A31" s="8"/>
      <c r="B31" s="12"/>
      <c r="C31" s="12"/>
      <c r="D31" s="12"/>
      <c r="K31" s="174"/>
      <c r="L31" s="174"/>
      <c r="M31" s="174"/>
      <c r="N31" s="174"/>
      <c r="O31" s="174"/>
      <c r="P31" s="174"/>
      <c r="Q31" s="174"/>
      <c r="R31" s="174"/>
      <c r="S31" s="13"/>
    </row>
    <row r="32" spans="1:19" ht="18.75" customHeight="1" x14ac:dyDescent="0.25">
      <c r="A32" s="8"/>
      <c r="B32" s="12" t="s">
        <v>91</v>
      </c>
      <c r="S32" s="13"/>
    </row>
    <row r="33" spans="1:19" ht="12.75" customHeight="1" x14ac:dyDescent="0.25">
      <c r="A33" s="8"/>
      <c r="B33" s="12"/>
      <c r="S33" s="13"/>
    </row>
    <row r="34" spans="1:19" x14ac:dyDescent="0.25">
      <c r="A34" s="8"/>
      <c r="B34" s="18" t="s">
        <v>92</v>
      </c>
      <c r="S34" s="13"/>
    </row>
    <row r="35" spans="1:19" x14ac:dyDescent="0.25">
      <c r="A35" s="8"/>
      <c r="C35" s="12" t="s">
        <v>93</v>
      </c>
      <c r="M35" s="12" t="s">
        <v>94</v>
      </c>
      <c r="S35" s="13"/>
    </row>
    <row r="36" spans="1:19" x14ac:dyDescent="0.25">
      <c r="A36" s="8"/>
      <c r="C36" s="12" t="s">
        <v>95</v>
      </c>
      <c r="M36" s="12" t="s">
        <v>96</v>
      </c>
      <c r="S36" s="13"/>
    </row>
    <row r="37" spans="1:19" x14ac:dyDescent="0.25">
      <c r="A37" s="8"/>
      <c r="C37" s="12" t="s">
        <v>97</v>
      </c>
      <c r="M37" s="12" t="s">
        <v>98</v>
      </c>
      <c r="S37" s="13"/>
    </row>
    <row r="38" spans="1:19" x14ac:dyDescent="0.25">
      <c r="A38" s="8"/>
      <c r="C38" s="12" t="s">
        <v>99</v>
      </c>
      <c r="M38" s="12" t="s">
        <v>100</v>
      </c>
      <c r="S38" s="13"/>
    </row>
    <row r="39" spans="1:19" x14ac:dyDescent="0.25">
      <c r="A39" s="8"/>
      <c r="C39" s="12" t="s">
        <v>101</v>
      </c>
      <c r="M39" s="12" t="s">
        <v>102</v>
      </c>
      <c r="S39" s="13"/>
    </row>
    <row r="40" spans="1:19" x14ac:dyDescent="0.25">
      <c r="A40" s="8"/>
      <c r="M40" s="171"/>
      <c r="N40" s="171"/>
      <c r="O40" s="171"/>
      <c r="P40" s="171"/>
      <c r="Q40" s="171"/>
      <c r="R40" s="171"/>
      <c r="S40" s="13"/>
    </row>
    <row r="41" spans="1:19" x14ac:dyDescent="0.25">
      <c r="A41" s="8"/>
      <c r="B41" s="18" t="s">
        <v>103</v>
      </c>
      <c r="S41" s="13"/>
    </row>
    <row r="42" spans="1:19" x14ac:dyDescent="0.25">
      <c r="A42" s="8"/>
      <c r="C42" s="12" t="s">
        <v>104</v>
      </c>
      <c r="S42" s="13"/>
    </row>
    <row r="43" spans="1:19" x14ac:dyDescent="0.25">
      <c r="A43" s="8"/>
      <c r="C43" s="12" t="s">
        <v>105</v>
      </c>
      <c r="S43" s="13"/>
    </row>
    <row r="44" spans="1:19" x14ac:dyDescent="0.25">
      <c r="A44" s="8"/>
      <c r="C44" s="12" t="s">
        <v>106</v>
      </c>
      <c r="S44" s="13"/>
    </row>
    <row r="45" spans="1:19" ht="13.5" customHeight="1" x14ac:dyDescent="0.25">
      <c r="A45" s="8"/>
      <c r="C45" s="12" t="s">
        <v>107</v>
      </c>
      <c r="S45" s="13"/>
    </row>
    <row r="46" spans="1:19" x14ac:dyDescent="0.25">
      <c r="A46" s="8"/>
      <c r="C46" s="12" t="s">
        <v>108</v>
      </c>
      <c r="S46" s="13"/>
    </row>
    <row r="47" spans="1:19" x14ac:dyDescent="0.25">
      <c r="A47" s="8"/>
      <c r="S47" s="13"/>
    </row>
    <row r="48" spans="1:19" x14ac:dyDescent="0.25">
      <c r="A48" s="8"/>
      <c r="B48" s="18" t="s">
        <v>109</v>
      </c>
      <c r="S48" s="13"/>
    </row>
    <row r="49" spans="1:19" x14ac:dyDescent="0.25">
      <c r="A49" s="8"/>
      <c r="B49" s="12" t="s">
        <v>110</v>
      </c>
      <c r="D49" s="12"/>
      <c r="H49" s="12"/>
      <c r="I49" s="12"/>
      <c r="L49" s="12"/>
      <c r="O49" s="12"/>
      <c r="S49" s="13"/>
    </row>
    <row r="50" spans="1:19" ht="12.75" customHeight="1" x14ac:dyDescent="0.25">
      <c r="A50" s="8"/>
      <c r="B50" s="12" t="s">
        <v>111</v>
      </c>
      <c r="K50" s="12"/>
      <c r="L50" s="12" t="s">
        <v>112</v>
      </c>
      <c r="M50" s="12"/>
      <c r="S50" s="13"/>
    </row>
    <row r="51" spans="1:19" x14ac:dyDescent="0.25">
      <c r="A51" s="8"/>
      <c r="B51" s="12" t="s">
        <v>113</v>
      </c>
      <c r="G51" s="171"/>
      <c r="H51" s="171"/>
      <c r="I51" s="171"/>
      <c r="J51" s="171"/>
      <c r="K51" s="171"/>
      <c r="M51" s="12"/>
      <c r="N51" s="12"/>
      <c r="S51" s="13"/>
    </row>
    <row r="52" spans="1:19" ht="11.25" customHeight="1" x14ac:dyDescent="0.25">
      <c r="A52" s="8"/>
      <c r="S52" s="13"/>
    </row>
    <row r="53" spans="1:19" ht="11.25" customHeight="1" x14ac:dyDescent="0.25">
      <c r="A53" s="8"/>
      <c r="B53" s="18" t="s">
        <v>114</v>
      </c>
      <c r="S53" s="13"/>
    </row>
    <row r="54" spans="1:19" ht="11.25" customHeight="1" x14ac:dyDescent="0.25">
      <c r="A54" s="8"/>
      <c r="B54" s="175" t="s">
        <v>115</v>
      </c>
      <c r="C54" s="175"/>
      <c r="D54" s="175"/>
      <c r="E54" s="175"/>
      <c r="F54" s="175"/>
      <c r="G54" s="175"/>
      <c r="H54" s="175"/>
      <c r="I54" s="175"/>
      <c r="J54" s="175"/>
      <c r="K54" s="175"/>
      <c r="L54" s="175"/>
      <c r="M54" s="175"/>
      <c r="N54" s="175"/>
      <c r="O54" s="175"/>
      <c r="P54" s="175"/>
      <c r="Q54" s="175"/>
      <c r="R54" s="175"/>
      <c r="S54" s="13"/>
    </row>
    <row r="55" spans="1:19" ht="22.5" customHeight="1" x14ac:dyDescent="0.25">
      <c r="A55" s="8"/>
      <c r="B55" s="175"/>
      <c r="C55" s="175"/>
      <c r="D55" s="175"/>
      <c r="E55" s="175"/>
      <c r="F55" s="175"/>
      <c r="G55" s="175"/>
      <c r="H55" s="175"/>
      <c r="I55" s="175"/>
      <c r="J55" s="175"/>
      <c r="K55" s="175"/>
      <c r="L55" s="175"/>
      <c r="M55" s="175"/>
      <c r="N55" s="175"/>
      <c r="O55" s="175"/>
      <c r="P55" s="175"/>
      <c r="Q55" s="175"/>
      <c r="R55" s="175"/>
      <c r="S55" s="13"/>
    </row>
    <row r="56" spans="1:19" ht="10.5" customHeight="1" x14ac:dyDescent="0.25">
      <c r="A56" s="8"/>
      <c r="B56" s="175"/>
      <c r="C56" s="175"/>
      <c r="D56" s="175"/>
      <c r="E56" s="175"/>
      <c r="F56" s="175"/>
      <c r="G56" s="175"/>
      <c r="H56" s="175"/>
      <c r="I56" s="175"/>
      <c r="J56" s="175"/>
      <c r="K56" s="175"/>
      <c r="L56" s="175"/>
      <c r="M56" s="175"/>
      <c r="N56" s="175"/>
      <c r="O56" s="175"/>
      <c r="P56" s="175"/>
      <c r="Q56" s="175"/>
      <c r="R56" s="175"/>
      <c r="S56" s="13"/>
    </row>
    <row r="57" spans="1:19" x14ac:dyDescent="0.25">
      <c r="A57" s="8"/>
      <c r="B57" s="175"/>
      <c r="C57" s="175"/>
      <c r="D57" s="175"/>
      <c r="E57" s="175"/>
      <c r="F57" s="175"/>
      <c r="G57" s="175"/>
      <c r="H57" s="175"/>
      <c r="I57" s="175"/>
      <c r="J57" s="175"/>
      <c r="K57" s="175"/>
      <c r="L57" s="175"/>
      <c r="M57" s="175"/>
      <c r="N57" s="175"/>
      <c r="O57" s="175"/>
      <c r="P57" s="175"/>
      <c r="Q57" s="175"/>
      <c r="R57" s="175"/>
      <c r="S57" s="13"/>
    </row>
    <row r="58" spans="1:19" x14ac:dyDescent="0.25">
      <c r="A58" s="8"/>
      <c r="S58" s="13"/>
    </row>
    <row r="59" spans="1:19" ht="12.75" customHeight="1" x14ac:dyDescent="0.25">
      <c r="A59" s="8"/>
      <c r="B59" s="12" t="s">
        <v>116</v>
      </c>
      <c r="F59" s="170"/>
      <c r="G59" s="170"/>
      <c r="H59" s="170"/>
      <c r="I59" s="170"/>
      <c r="J59" s="170"/>
      <c r="K59" s="170"/>
      <c r="L59" s="170"/>
      <c r="M59" s="170"/>
      <c r="N59" s="170"/>
      <c r="O59" s="170"/>
      <c r="P59" s="170"/>
      <c r="Q59" s="170"/>
      <c r="R59" s="170"/>
      <c r="S59" s="13"/>
    </row>
    <row r="60" spans="1:19" x14ac:dyDescent="0.25">
      <c r="A60" s="8"/>
      <c r="B60" s="12"/>
      <c r="F60" s="177"/>
      <c r="G60" s="177"/>
      <c r="H60" s="177"/>
      <c r="I60" s="177"/>
      <c r="J60" s="177"/>
      <c r="K60" s="177"/>
      <c r="L60" s="177"/>
      <c r="M60" s="177"/>
      <c r="N60" s="177"/>
      <c r="O60" s="177"/>
      <c r="P60" s="177"/>
      <c r="Q60" s="177"/>
      <c r="R60" s="177"/>
      <c r="S60" s="13"/>
    </row>
    <row r="61" spans="1:19" ht="12" customHeight="1" x14ac:dyDescent="0.25">
      <c r="A61" s="8"/>
      <c r="S61" s="13"/>
    </row>
    <row r="62" spans="1:19" x14ac:dyDescent="0.25">
      <c r="A62" s="8"/>
      <c r="B62" s="12" t="s">
        <v>117</v>
      </c>
      <c r="L62" s="12"/>
      <c r="S62" s="13"/>
    </row>
    <row r="63" spans="1:19" ht="12" customHeight="1" x14ac:dyDescent="0.25">
      <c r="A63" s="8"/>
      <c r="B63" s="12"/>
      <c r="S63" s="13"/>
    </row>
    <row r="64" spans="1:19" ht="12" customHeight="1" x14ac:dyDescent="0.25">
      <c r="A64" s="8"/>
      <c r="B64" s="12" t="s">
        <v>118</v>
      </c>
      <c r="S64" s="13"/>
    </row>
    <row r="65" spans="1:19" ht="12" customHeight="1" x14ac:dyDescent="0.25">
      <c r="A65" s="21"/>
      <c r="B65" s="5"/>
      <c r="C65" s="5"/>
      <c r="D65" s="5"/>
      <c r="E65" s="5"/>
      <c r="F65" s="5"/>
      <c r="G65" s="5"/>
      <c r="H65" s="5"/>
      <c r="I65" s="5"/>
      <c r="J65" s="5"/>
      <c r="K65" s="5"/>
      <c r="L65" s="5"/>
      <c r="M65" s="5"/>
      <c r="N65" s="5"/>
      <c r="O65" s="5"/>
      <c r="P65" s="5"/>
      <c r="Q65" s="5"/>
      <c r="R65" s="5"/>
      <c r="S65" s="13"/>
    </row>
    <row r="66" spans="1:19" ht="12" customHeight="1" x14ac:dyDescent="0.25">
      <c r="A66" s="8"/>
      <c r="E66" s="10"/>
      <c r="F66" s="10"/>
      <c r="G66" s="10"/>
      <c r="H66" s="10"/>
      <c r="I66" s="22" t="s">
        <v>119</v>
      </c>
      <c r="J66" s="10"/>
      <c r="K66" s="10"/>
      <c r="L66" s="10"/>
      <c r="M66" s="10"/>
      <c r="N66" s="10"/>
      <c r="O66" s="10"/>
      <c r="P66" s="10"/>
      <c r="Q66" s="10"/>
      <c r="R66" s="10"/>
      <c r="S66" s="13"/>
    </row>
    <row r="67" spans="1:19" x14ac:dyDescent="0.25">
      <c r="A67" s="8"/>
      <c r="S67" s="13"/>
    </row>
    <row r="68" spans="1:19" ht="13.5" customHeight="1" x14ac:dyDescent="0.25">
      <c r="A68" s="8"/>
      <c r="B68" s="12" t="s">
        <v>120</v>
      </c>
      <c r="F68" s="23"/>
      <c r="G68" s="176"/>
      <c r="H68" s="176"/>
      <c r="I68" s="176"/>
      <c r="J68" s="176"/>
      <c r="K68" s="176"/>
      <c r="L68" s="176"/>
      <c r="M68" s="176"/>
      <c r="N68" s="176"/>
      <c r="O68" s="20" t="s">
        <v>6</v>
      </c>
      <c r="P68" s="176"/>
      <c r="Q68" s="176"/>
      <c r="R68" s="176"/>
      <c r="S68" s="13"/>
    </row>
    <row r="69" spans="1:19" ht="13.5" customHeight="1" x14ac:dyDescent="0.25">
      <c r="A69" s="8"/>
      <c r="S69" s="13"/>
    </row>
    <row r="70" spans="1:19" x14ac:dyDescent="0.25">
      <c r="A70" s="8"/>
      <c r="B70" s="12" t="s">
        <v>121</v>
      </c>
      <c r="D70" s="178"/>
      <c r="E70" s="178"/>
      <c r="F70" s="178"/>
      <c r="G70" s="178"/>
      <c r="H70" s="169" t="s">
        <v>122</v>
      </c>
      <c r="I70" s="169"/>
      <c r="J70" s="178"/>
      <c r="K70" s="178"/>
      <c r="L70" s="178"/>
      <c r="M70" s="178"/>
      <c r="N70" s="169" t="s">
        <v>123</v>
      </c>
      <c r="O70" s="169"/>
      <c r="P70" s="179"/>
      <c r="Q70" s="179"/>
      <c r="R70" s="179"/>
      <c r="S70" s="13"/>
    </row>
    <row r="71" spans="1:19" ht="14.25" customHeight="1" x14ac:dyDescent="0.25">
      <c r="A71" s="8"/>
      <c r="B71" s="12" t="s">
        <v>124</v>
      </c>
      <c r="C71" s="178"/>
      <c r="D71" s="178"/>
      <c r="E71" s="178"/>
      <c r="F71" s="178"/>
      <c r="G71" s="23"/>
      <c r="H71" s="15" t="s">
        <v>125</v>
      </c>
      <c r="I71" s="180"/>
      <c r="J71" s="180"/>
      <c r="K71" s="180"/>
      <c r="L71" s="180"/>
      <c r="M71" s="180"/>
      <c r="N71" s="180"/>
      <c r="O71" s="180"/>
      <c r="P71" s="180"/>
      <c r="Q71" s="180"/>
      <c r="R71" s="180"/>
      <c r="S71" s="13"/>
    </row>
    <row r="72" spans="1:19" x14ac:dyDescent="0.25">
      <c r="A72" s="21"/>
      <c r="B72" s="5"/>
      <c r="C72" s="5"/>
      <c r="D72" s="5"/>
      <c r="E72" s="5"/>
      <c r="F72" s="5"/>
      <c r="G72" s="5"/>
      <c r="H72" s="5"/>
      <c r="I72" s="5"/>
      <c r="J72" s="5"/>
      <c r="K72" s="5"/>
      <c r="L72" s="5"/>
      <c r="M72" s="5"/>
      <c r="N72" s="5"/>
      <c r="O72" s="5"/>
      <c r="P72" s="5"/>
      <c r="Q72" s="5"/>
      <c r="R72" s="5"/>
      <c r="S72" s="13"/>
    </row>
    <row r="73" spans="1:19" ht="12" customHeight="1" x14ac:dyDescent="0.25">
      <c r="A73" s="8"/>
      <c r="I73" s="22" t="s">
        <v>126</v>
      </c>
      <c r="S73" s="13"/>
    </row>
    <row r="74" spans="1:19" x14ac:dyDescent="0.25">
      <c r="A74" s="8"/>
      <c r="I74" s="15"/>
      <c r="S74" s="13"/>
    </row>
    <row r="75" spans="1:19" ht="13.5" customHeight="1" x14ac:dyDescent="0.25">
      <c r="A75" s="8"/>
      <c r="B75" s="12" t="s">
        <v>127</v>
      </c>
      <c r="I75" s="12"/>
      <c r="K75" s="12"/>
      <c r="L75" s="181"/>
      <c r="M75" s="181"/>
      <c r="N75" s="181"/>
      <c r="O75" s="181"/>
      <c r="P75" s="181"/>
      <c r="Q75" s="181"/>
      <c r="R75" s="181"/>
      <c r="S75" s="13"/>
    </row>
    <row r="76" spans="1:19" x14ac:dyDescent="0.25">
      <c r="A76" s="8"/>
      <c r="B76" s="12"/>
      <c r="I76" s="12"/>
      <c r="K76" s="12"/>
      <c r="S76" s="13"/>
    </row>
    <row r="77" spans="1:19" ht="9.75" customHeight="1" x14ac:dyDescent="0.25">
      <c r="A77" s="8"/>
      <c r="B77" s="12" t="s">
        <v>128</v>
      </c>
      <c r="E77" s="182"/>
      <c r="F77" s="182"/>
      <c r="G77" s="182"/>
      <c r="H77" s="182"/>
      <c r="I77" s="182"/>
      <c r="J77" s="182"/>
      <c r="K77" s="182"/>
      <c r="L77" s="182"/>
      <c r="M77" s="182"/>
      <c r="N77" s="182"/>
      <c r="O77" s="20" t="s">
        <v>6</v>
      </c>
      <c r="P77" s="176"/>
      <c r="Q77" s="176"/>
      <c r="R77" s="176"/>
      <c r="S77" s="13"/>
    </row>
    <row r="78" spans="1:19" x14ac:dyDescent="0.25">
      <c r="A78" s="8"/>
      <c r="E78" s="24"/>
      <c r="S78" s="13"/>
    </row>
    <row r="79" spans="1:19" x14ac:dyDescent="0.25">
      <c r="A79" s="8"/>
      <c r="B79" s="12" t="s">
        <v>121</v>
      </c>
      <c r="D79" s="170"/>
      <c r="E79" s="170"/>
      <c r="F79" s="170"/>
      <c r="G79" s="170"/>
      <c r="H79" s="170"/>
      <c r="I79" s="170"/>
      <c r="J79" s="12" t="s">
        <v>129</v>
      </c>
      <c r="O79" s="176"/>
      <c r="P79" s="176"/>
      <c r="Q79" s="176"/>
      <c r="R79" s="176"/>
      <c r="S79" s="13"/>
    </row>
    <row r="80" spans="1:19" x14ac:dyDescent="0.25">
      <c r="A80" s="21"/>
      <c r="B80" s="5"/>
      <c r="C80" s="5"/>
      <c r="D80" s="5"/>
      <c r="E80" s="5"/>
      <c r="F80" s="5"/>
      <c r="G80" s="5"/>
      <c r="H80" s="5"/>
      <c r="I80" s="5"/>
      <c r="J80" s="5"/>
      <c r="K80" s="5"/>
      <c r="L80" s="5"/>
      <c r="M80" s="5"/>
      <c r="N80" s="5"/>
      <c r="O80" s="5"/>
      <c r="P80" s="5"/>
      <c r="Q80" s="5"/>
      <c r="R80" s="5"/>
      <c r="S80" s="25"/>
    </row>
    <row r="82" spans="1:1" ht="14" x14ac:dyDescent="0.3">
      <c r="A82" s="26"/>
    </row>
  </sheetData>
  <mergeCells count="39">
    <mergeCell ref="D79:I79"/>
    <mergeCell ref="O79:R79"/>
    <mergeCell ref="F60:R60"/>
    <mergeCell ref="G68:N68"/>
    <mergeCell ref="P68:R68"/>
    <mergeCell ref="D70:G70"/>
    <mergeCell ref="H70:I70"/>
    <mergeCell ref="J70:M70"/>
    <mergeCell ref="N70:O70"/>
    <mergeCell ref="P70:R70"/>
    <mergeCell ref="C71:F71"/>
    <mergeCell ref="I71:R71"/>
    <mergeCell ref="L75:R75"/>
    <mergeCell ref="E77:N77"/>
    <mergeCell ref="P77:R77"/>
    <mergeCell ref="F59:R59"/>
    <mergeCell ref="B17:I17"/>
    <mergeCell ref="K17:P17"/>
    <mergeCell ref="Q17:R17"/>
    <mergeCell ref="B20:I20"/>
    <mergeCell ref="K20:R20"/>
    <mergeCell ref="K23:R23"/>
    <mergeCell ref="K30:R30"/>
    <mergeCell ref="K31:R31"/>
    <mergeCell ref="M40:R40"/>
    <mergeCell ref="G51:K51"/>
    <mergeCell ref="B54:R57"/>
    <mergeCell ref="O9:P9"/>
    <mergeCell ref="N11:O11"/>
    <mergeCell ref="P11:Q11"/>
    <mergeCell ref="E13:G13"/>
    <mergeCell ref="M13:O13"/>
    <mergeCell ref="Q13:R13"/>
    <mergeCell ref="D3:J3"/>
    <mergeCell ref="N3:R3"/>
    <mergeCell ref="F5:J5"/>
    <mergeCell ref="N5:R5"/>
    <mergeCell ref="F7:M7"/>
    <mergeCell ref="O7:P7"/>
  </mergeCells>
  <printOptions horizontalCentered="1"/>
  <pageMargins left="0.51181102362204722" right="0.59055118110236227" top="0.51181102362204722" bottom="0.78740157480314965" header="0" footer="0"/>
  <pageSetup paperSize="9" scale="76" orientation="portrait" horizontalDpi="3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38100</xdr:colOff>
                    <xdr:row>33</xdr:row>
                    <xdr:rowOff>146050</xdr:rowOff>
                  </from>
                  <to>
                    <xdr:col>1</xdr:col>
                    <xdr:colOff>336550</xdr:colOff>
                    <xdr:row>35</xdr:row>
                    <xdr:rowOff>31750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xdr:col>
                    <xdr:colOff>38100</xdr:colOff>
                    <xdr:row>34</xdr:row>
                    <xdr:rowOff>133350</xdr:rowOff>
                  </from>
                  <to>
                    <xdr:col>1</xdr:col>
                    <xdr:colOff>336550</xdr:colOff>
                    <xdr:row>36</xdr:row>
                    <xdr:rowOff>19050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xdr:col>
                    <xdr:colOff>38100</xdr:colOff>
                    <xdr:row>35</xdr:row>
                    <xdr:rowOff>133350</xdr:rowOff>
                  </from>
                  <to>
                    <xdr:col>1</xdr:col>
                    <xdr:colOff>336550</xdr:colOff>
                    <xdr:row>37</xdr:row>
                    <xdr:rowOff>19050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xdr:col>
                    <xdr:colOff>38100</xdr:colOff>
                    <xdr:row>36</xdr:row>
                    <xdr:rowOff>133350</xdr:rowOff>
                  </from>
                  <to>
                    <xdr:col>1</xdr:col>
                    <xdr:colOff>336550</xdr:colOff>
                    <xdr:row>38</xdr:row>
                    <xdr:rowOff>19050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xdr:col>
                    <xdr:colOff>38100</xdr:colOff>
                    <xdr:row>37</xdr:row>
                    <xdr:rowOff>133350</xdr:rowOff>
                  </from>
                  <to>
                    <xdr:col>1</xdr:col>
                    <xdr:colOff>336550</xdr:colOff>
                    <xdr:row>39</xdr:row>
                    <xdr:rowOff>19050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11</xdr:col>
                    <xdr:colOff>38100</xdr:colOff>
                    <xdr:row>35</xdr:row>
                    <xdr:rowOff>133350</xdr:rowOff>
                  </from>
                  <to>
                    <xdr:col>11</xdr:col>
                    <xdr:colOff>336550</xdr:colOff>
                    <xdr:row>37</xdr:row>
                    <xdr:rowOff>19050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11</xdr:col>
                    <xdr:colOff>38100</xdr:colOff>
                    <xdr:row>34</xdr:row>
                    <xdr:rowOff>133350</xdr:rowOff>
                  </from>
                  <to>
                    <xdr:col>11</xdr:col>
                    <xdr:colOff>336550</xdr:colOff>
                    <xdr:row>36</xdr:row>
                    <xdr:rowOff>19050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11</xdr:col>
                    <xdr:colOff>38100</xdr:colOff>
                    <xdr:row>33</xdr:row>
                    <xdr:rowOff>133350</xdr:rowOff>
                  </from>
                  <to>
                    <xdr:col>11</xdr:col>
                    <xdr:colOff>336550</xdr:colOff>
                    <xdr:row>35</xdr:row>
                    <xdr:rowOff>19050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8</xdr:col>
                    <xdr:colOff>12700</xdr:colOff>
                    <xdr:row>48</xdr:row>
                    <xdr:rowOff>146050</xdr:rowOff>
                  </from>
                  <to>
                    <xdr:col>9</xdr:col>
                    <xdr:colOff>146050</xdr:colOff>
                    <xdr:row>50</xdr:row>
                    <xdr:rowOff>31750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9</xdr:col>
                    <xdr:colOff>146050</xdr:colOff>
                    <xdr:row>48</xdr:row>
                    <xdr:rowOff>146050</xdr:rowOff>
                  </from>
                  <to>
                    <xdr:col>10</xdr:col>
                    <xdr:colOff>209550</xdr:colOff>
                    <xdr:row>50</xdr:row>
                    <xdr:rowOff>31750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1</xdr:col>
                    <xdr:colOff>38100</xdr:colOff>
                    <xdr:row>44</xdr:row>
                    <xdr:rowOff>146050</xdr:rowOff>
                  </from>
                  <to>
                    <xdr:col>1</xdr:col>
                    <xdr:colOff>336550</xdr:colOff>
                    <xdr:row>46</xdr:row>
                    <xdr:rowOff>19050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1</xdr:col>
                    <xdr:colOff>38100</xdr:colOff>
                    <xdr:row>43</xdr:row>
                    <xdr:rowOff>133350</xdr:rowOff>
                  </from>
                  <to>
                    <xdr:col>1</xdr:col>
                    <xdr:colOff>336550</xdr:colOff>
                    <xdr:row>45</xdr:row>
                    <xdr:rowOff>12700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1</xdr:col>
                    <xdr:colOff>38100</xdr:colOff>
                    <xdr:row>42</xdr:row>
                    <xdr:rowOff>133350</xdr:rowOff>
                  </from>
                  <to>
                    <xdr:col>1</xdr:col>
                    <xdr:colOff>336550</xdr:colOff>
                    <xdr:row>44</xdr:row>
                    <xdr:rowOff>19050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1</xdr:col>
                    <xdr:colOff>38100</xdr:colOff>
                    <xdr:row>41</xdr:row>
                    <xdr:rowOff>133350</xdr:rowOff>
                  </from>
                  <to>
                    <xdr:col>1</xdr:col>
                    <xdr:colOff>336550</xdr:colOff>
                    <xdr:row>43</xdr:row>
                    <xdr:rowOff>19050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1</xdr:col>
                    <xdr:colOff>38100</xdr:colOff>
                    <xdr:row>40</xdr:row>
                    <xdr:rowOff>127000</xdr:rowOff>
                  </from>
                  <to>
                    <xdr:col>1</xdr:col>
                    <xdr:colOff>336550</xdr:colOff>
                    <xdr:row>42</xdr:row>
                    <xdr:rowOff>12700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2</xdr:col>
                    <xdr:colOff>336550</xdr:colOff>
                    <xdr:row>47</xdr:row>
                    <xdr:rowOff>133350</xdr:rowOff>
                  </from>
                  <to>
                    <xdr:col>7</xdr:col>
                    <xdr:colOff>57150</xdr:colOff>
                    <xdr:row>49</xdr:row>
                    <xdr:rowOff>31750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7</xdr:col>
                    <xdr:colOff>31750</xdr:colOff>
                    <xdr:row>47</xdr:row>
                    <xdr:rowOff>133350</xdr:rowOff>
                  </from>
                  <to>
                    <xdr:col>11</xdr:col>
                    <xdr:colOff>171450</xdr:colOff>
                    <xdr:row>49</xdr:row>
                    <xdr:rowOff>31750</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11</xdr:col>
                    <xdr:colOff>114300</xdr:colOff>
                    <xdr:row>47</xdr:row>
                    <xdr:rowOff>133350</xdr:rowOff>
                  </from>
                  <to>
                    <xdr:col>14</xdr:col>
                    <xdr:colOff>209550</xdr:colOff>
                    <xdr:row>49</xdr:row>
                    <xdr:rowOff>31750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14</xdr:col>
                    <xdr:colOff>133350</xdr:colOff>
                    <xdr:row>47</xdr:row>
                    <xdr:rowOff>133350</xdr:rowOff>
                  </from>
                  <to>
                    <xdr:col>18</xdr:col>
                    <xdr:colOff>19050</xdr:colOff>
                    <xdr:row>49</xdr:row>
                    <xdr:rowOff>31750</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11</xdr:col>
                    <xdr:colOff>38100</xdr:colOff>
                    <xdr:row>36</xdr:row>
                    <xdr:rowOff>133350</xdr:rowOff>
                  </from>
                  <to>
                    <xdr:col>11</xdr:col>
                    <xdr:colOff>336550</xdr:colOff>
                    <xdr:row>38</xdr:row>
                    <xdr:rowOff>19050</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6</xdr:col>
                    <xdr:colOff>304800</xdr:colOff>
                    <xdr:row>9</xdr:row>
                    <xdr:rowOff>69850</xdr:rowOff>
                  </from>
                  <to>
                    <xdr:col>8</xdr:col>
                    <xdr:colOff>95250</xdr:colOff>
                    <xdr:row>11</xdr:row>
                    <xdr:rowOff>38100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8</xdr:col>
                    <xdr:colOff>95250</xdr:colOff>
                    <xdr:row>9</xdr:row>
                    <xdr:rowOff>69850</xdr:rowOff>
                  </from>
                  <to>
                    <xdr:col>9</xdr:col>
                    <xdr:colOff>146050</xdr:colOff>
                    <xdr:row>11</xdr:row>
                    <xdr:rowOff>38100</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12</xdr:col>
                    <xdr:colOff>165100</xdr:colOff>
                    <xdr:row>26</xdr:row>
                    <xdr:rowOff>57150</xdr:rowOff>
                  </from>
                  <to>
                    <xdr:col>13</xdr:col>
                    <xdr:colOff>298450</xdr:colOff>
                    <xdr:row>28</xdr:row>
                    <xdr:rowOff>31750</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14</xdr:col>
                    <xdr:colOff>0</xdr:colOff>
                    <xdr:row>26</xdr:row>
                    <xdr:rowOff>57150</xdr:rowOff>
                  </from>
                  <to>
                    <xdr:col>15</xdr:col>
                    <xdr:colOff>50800</xdr:colOff>
                    <xdr:row>28</xdr:row>
                    <xdr:rowOff>31750</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11</xdr:col>
                    <xdr:colOff>38100</xdr:colOff>
                    <xdr:row>37</xdr:row>
                    <xdr:rowOff>133350</xdr:rowOff>
                  </from>
                  <to>
                    <xdr:col>11</xdr:col>
                    <xdr:colOff>336550</xdr:colOff>
                    <xdr:row>39</xdr:row>
                    <xdr:rowOff>19050</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4</xdr:col>
                    <xdr:colOff>260350</xdr:colOff>
                    <xdr:row>73</xdr:row>
                    <xdr:rowOff>114300</xdr:rowOff>
                  </from>
                  <to>
                    <xdr:col>7</xdr:col>
                    <xdr:colOff>57150</xdr:colOff>
                    <xdr:row>74</xdr:row>
                    <xdr:rowOff>165100</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7</xdr:col>
                    <xdr:colOff>50800</xdr:colOff>
                    <xdr:row>73</xdr:row>
                    <xdr:rowOff>114300</xdr:rowOff>
                  </from>
                  <to>
                    <xdr:col>9</xdr:col>
                    <xdr:colOff>203200</xdr:colOff>
                    <xdr:row>74</xdr:row>
                    <xdr:rowOff>165100</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9</xdr:col>
                    <xdr:colOff>165100</xdr:colOff>
                    <xdr:row>73</xdr:row>
                    <xdr:rowOff>107950</xdr:rowOff>
                  </from>
                  <to>
                    <xdr:col>10</xdr:col>
                    <xdr:colOff>298450</xdr:colOff>
                    <xdr:row>74</xdr:row>
                    <xdr:rowOff>165100</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15</xdr:col>
                    <xdr:colOff>171450</xdr:colOff>
                    <xdr:row>26</xdr:row>
                    <xdr:rowOff>57150</xdr:rowOff>
                  </from>
                  <to>
                    <xdr:col>16</xdr:col>
                    <xdr:colOff>222250</xdr:colOff>
                    <xdr:row>28</xdr:row>
                    <xdr:rowOff>31750</xdr:rowOff>
                  </to>
                </anchor>
              </controlPr>
            </control>
          </mc:Choice>
        </mc:AlternateContent>
        <mc:AlternateContent xmlns:mc="http://schemas.openxmlformats.org/markup-compatibility/2006">
          <mc:Choice Requires="x14">
            <control shapeId="3102" r:id="rId33" name="Check Box 30">
              <controlPr locked="0" defaultSize="0" autoFill="0" autoLine="0" autoPict="0">
                <anchor moveWithCells="1">
                  <from>
                    <xdr:col>10</xdr:col>
                    <xdr:colOff>165100</xdr:colOff>
                    <xdr:row>60</xdr:row>
                    <xdr:rowOff>146050</xdr:rowOff>
                  </from>
                  <to>
                    <xdr:col>11</xdr:col>
                    <xdr:colOff>298450</xdr:colOff>
                    <xdr:row>62</xdr:row>
                    <xdr:rowOff>38100</xdr:rowOff>
                  </to>
                </anchor>
              </controlPr>
            </control>
          </mc:Choice>
        </mc:AlternateContent>
        <mc:AlternateContent xmlns:mc="http://schemas.openxmlformats.org/markup-compatibility/2006">
          <mc:Choice Requires="x14">
            <control shapeId="3103" r:id="rId34" name="Check Box 31">
              <controlPr locked="0" defaultSize="0" autoFill="0" autoLine="0" autoPict="0">
                <anchor moveWithCells="1">
                  <from>
                    <xdr:col>11</xdr:col>
                    <xdr:colOff>298450</xdr:colOff>
                    <xdr:row>60</xdr:row>
                    <xdr:rowOff>146050</xdr:rowOff>
                  </from>
                  <to>
                    <xdr:col>13</xdr:col>
                    <xdr:colOff>19050</xdr:colOff>
                    <xdr:row>62</xdr:row>
                    <xdr:rowOff>38100</xdr:rowOff>
                  </to>
                </anchor>
              </controlPr>
            </control>
          </mc:Choice>
        </mc:AlternateContent>
        <mc:AlternateContent xmlns:mc="http://schemas.openxmlformats.org/markup-compatibility/2006">
          <mc:Choice Requires="x14">
            <control shapeId="3104" r:id="rId35" name="Check Box 32">
              <controlPr locked="0" defaultSize="0" autoFill="0" autoLine="0" autoPict="0">
                <anchor moveWithCells="1">
                  <from>
                    <xdr:col>13</xdr:col>
                    <xdr:colOff>38100</xdr:colOff>
                    <xdr:row>60</xdr:row>
                    <xdr:rowOff>146050</xdr:rowOff>
                  </from>
                  <to>
                    <xdr:col>14</xdr:col>
                    <xdr:colOff>88900</xdr:colOff>
                    <xdr:row>62</xdr:row>
                    <xdr:rowOff>38100</xdr:rowOff>
                  </to>
                </anchor>
              </controlPr>
            </control>
          </mc:Choice>
        </mc:AlternateContent>
        <mc:AlternateContent xmlns:mc="http://schemas.openxmlformats.org/markup-compatibility/2006">
          <mc:Choice Requires="x14">
            <control shapeId="3105" r:id="rId36" name="Check Box 33">
              <controlPr locked="0" defaultSize="0" autoFill="0" autoLine="0" autoPict="0">
                <anchor moveWithCells="1">
                  <from>
                    <xdr:col>12</xdr:col>
                    <xdr:colOff>171450</xdr:colOff>
                    <xdr:row>31</xdr:row>
                    <xdr:rowOff>69850</xdr:rowOff>
                  </from>
                  <to>
                    <xdr:col>13</xdr:col>
                    <xdr:colOff>304800</xdr:colOff>
                    <xdr:row>32</xdr:row>
                    <xdr:rowOff>38100</xdr:rowOff>
                  </to>
                </anchor>
              </controlPr>
            </control>
          </mc:Choice>
        </mc:AlternateContent>
        <mc:AlternateContent xmlns:mc="http://schemas.openxmlformats.org/markup-compatibility/2006">
          <mc:Choice Requires="x14">
            <control shapeId="3106" r:id="rId37" name="Check Box 34">
              <controlPr locked="0" defaultSize="0" autoFill="0" autoLine="0" autoPict="0">
                <anchor moveWithCells="1">
                  <from>
                    <xdr:col>14</xdr:col>
                    <xdr:colOff>0</xdr:colOff>
                    <xdr:row>31</xdr:row>
                    <xdr:rowOff>69850</xdr:rowOff>
                  </from>
                  <to>
                    <xdr:col>15</xdr:col>
                    <xdr:colOff>50800</xdr:colOff>
                    <xdr:row>32</xdr:row>
                    <xdr:rowOff>38100</xdr:rowOff>
                  </to>
                </anchor>
              </controlPr>
            </control>
          </mc:Choice>
        </mc:AlternateContent>
        <mc:AlternateContent xmlns:mc="http://schemas.openxmlformats.org/markup-compatibility/2006">
          <mc:Choice Requires="x14">
            <control shapeId="3107" r:id="rId38" name="Check Box 35">
              <controlPr locked="0" defaultSize="0" autoFill="0" autoLine="0" autoPict="0">
                <anchor moveWithCells="1">
                  <from>
                    <xdr:col>15</xdr:col>
                    <xdr:colOff>171450</xdr:colOff>
                    <xdr:row>31</xdr:row>
                    <xdr:rowOff>69850</xdr:rowOff>
                  </from>
                  <to>
                    <xdr:col>16</xdr:col>
                    <xdr:colOff>222250</xdr:colOff>
                    <xdr:row>32</xdr:row>
                    <xdr:rowOff>38100</xdr:rowOff>
                  </to>
                </anchor>
              </controlPr>
            </control>
          </mc:Choice>
        </mc:AlternateContent>
        <mc:AlternateContent xmlns:mc="http://schemas.openxmlformats.org/markup-compatibility/2006">
          <mc:Choice Requires="x14">
            <control shapeId="3108" r:id="rId39" name="Check Box 36">
              <controlPr locked="0" defaultSize="0" autoFill="0" autoLine="0" autoPict="0">
                <anchor moveWithCells="1">
                  <from>
                    <xdr:col>10</xdr:col>
                    <xdr:colOff>165100</xdr:colOff>
                    <xdr:row>62</xdr:row>
                    <xdr:rowOff>133350</xdr:rowOff>
                  </from>
                  <to>
                    <xdr:col>11</xdr:col>
                    <xdr:colOff>298450</xdr:colOff>
                    <xdr:row>64</xdr:row>
                    <xdr:rowOff>38100</xdr:rowOff>
                  </to>
                </anchor>
              </controlPr>
            </control>
          </mc:Choice>
        </mc:AlternateContent>
        <mc:AlternateContent xmlns:mc="http://schemas.openxmlformats.org/markup-compatibility/2006">
          <mc:Choice Requires="x14">
            <control shapeId="3109" r:id="rId40" name="Check Box 37">
              <controlPr locked="0" defaultSize="0" autoFill="0" autoLine="0" autoPict="0">
                <anchor moveWithCells="1">
                  <from>
                    <xdr:col>11</xdr:col>
                    <xdr:colOff>298450</xdr:colOff>
                    <xdr:row>62</xdr:row>
                    <xdr:rowOff>133350</xdr:rowOff>
                  </from>
                  <to>
                    <xdr:col>13</xdr:col>
                    <xdr:colOff>0</xdr:colOff>
                    <xdr:row>64</xdr:row>
                    <xdr:rowOff>38100</xdr:rowOff>
                  </to>
                </anchor>
              </controlPr>
            </control>
          </mc:Choice>
        </mc:AlternateContent>
        <mc:AlternateContent xmlns:mc="http://schemas.openxmlformats.org/markup-compatibility/2006">
          <mc:Choice Requires="x14">
            <control shapeId="3110" r:id="rId41" name="Check Box 38">
              <controlPr locked="0" defaultSize="0" autoFill="0" autoLine="0" autoPict="0">
                <anchor moveWithCells="1">
                  <from>
                    <xdr:col>13</xdr:col>
                    <xdr:colOff>38100</xdr:colOff>
                    <xdr:row>62</xdr:row>
                    <xdr:rowOff>133350</xdr:rowOff>
                  </from>
                  <to>
                    <xdr:col>14</xdr:col>
                    <xdr:colOff>88900</xdr:colOff>
                    <xdr:row>64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D8E66-9FBA-45FD-A433-C7B7AEA8E0AC}">
  <sheetPr>
    <tabColor theme="9" tint="-0.249977111117893"/>
    <pageSetUpPr fitToPage="1"/>
  </sheetPr>
  <dimension ref="A1:S56"/>
  <sheetViews>
    <sheetView showGridLines="0" workbookViewId="0">
      <selection activeCell="U23" sqref="U23"/>
    </sheetView>
  </sheetViews>
  <sheetFormatPr defaultColWidth="11.453125" defaultRowHeight="12.5" x14ac:dyDescent="0.25"/>
  <cols>
    <col min="1" max="9" width="5" style="7" customWidth="1"/>
    <col min="10" max="11" width="4" style="7" customWidth="1"/>
    <col min="12" max="12" width="5.26953125" style="7" customWidth="1"/>
    <col min="13" max="13" width="4.81640625" style="7" customWidth="1"/>
    <col min="14" max="14" width="5.7265625" style="7" customWidth="1"/>
    <col min="15" max="15" width="6.1796875" style="7" customWidth="1"/>
    <col min="16" max="16" width="5.7265625" style="7" customWidth="1"/>
    <col min="17" max="18" width="5" style="7" customWidth="1"/>
    <col min="19" max="19" width="7.26953125" style="7" customWidth="1"/>
    <col min="20" max="16384" width="11.453125" style="7"/>
  </cols>
  <sheetData>
    <row r="1" spans="1:19" ht="18" x14ac:dyDescent="0.4">
      <c r="H1" s="27" t="s">
        <v>130</v>
      </c>
    </row>
    <row r="2" spans="1:19" ht="18" x14ac:dyDescent="0.4">
      <c r="H2" s="27" t="s">
        <v>131</v>
      </c>
    </row>
    <row r="3" spans="1:19" x14ac:dyDescent="0.25">
      <c r="A3" s="9"/>
    </row>
    <row r="4" spans="1:19" x14ac:dyDescent="0.25">
      <c r="A4" s="28" t="s">
        <v>132</v>
      </c>
      <c r="B4" s="10"/>
      <c r="C4" s="10"/>
      <c r="D4" s="183" t="str">
        <f>'1. PSW'!B17</f>
        <v>SUPPLIER MANUFACTURING SITE</v>
      </c>
      <c r="E4" s="183"/>
      <c r="F4" s="183"/>
      <c r="G4" s="183"/>
      <c r="H4" s="183"/>
      <c r="I4" s="183"/>
      <c r="J4" s="183"/>
      <c r="K4" s="184"/>
      <c r="L4" s="28" t="s">
        <v>133</v>
      </c>
      <c r="M4" s="10"/>
      <c r="N4" s="10"/>
      <c r="O4" s="185">
        <f>'1. PSW'!N3</f>
        <v>0</v>
      </c>
      <c r="P4" s="185"/>
      <c r="Q4" s="185"/>
      <c r="R4" s="185"/>
      <c r="S4" s="186"/>
    </row>
    <row r="5" spans="1:19" x14ac:dyDescent="0.25">
      <c r="A5" s="29" t="s">
        <v>134</v>
      </c>
      <c r="B5" s="5"/>
      <c r="C5" s="5"/>
      <c r="D5" s="5"/>
      <c r="E5" s="167"/>
      <c r="F5" s="167"/>
      <c r="G5" s="167"/>
      <c r="H5" s="167"/>
      <c r="I5" s="167"/>
      <c r="J5" s="167"/>
      <c r="K5" s="187"/>
      <c r="L5" s="30" t="s">
        <v>135</v>
      </c>
      <c r="O5" s="188" t="s">
        <v>152</v>
      </c>
      <c r="P5" s="169"/>
      <c r="Q5" s="169"/>
      <c r="R5" s="169"/>
      <c r="S5" s="189"/>
    </row>
    <row r="6" spans="1:19" x14ac:dyDescent="0.25">
      <c r="A6" s="28" t="s">
        <v>136</v>
      </c>
      <c r="B6" s="10"/>
      <c r="C6" s="10"/>
      <c r="D6" s="10"/>
      <c r="E6" s="10"/>
      <c r="F6" s="10"/>
      <c r="G6" s="10"/>
      <c r="H6" s="10"/>
      <c r="I6" s="10"/>
      <c r="J6" s="10"/>
      <c r="K6" s="11"/>
      <c r="L6" s="30" t="s">
        <v>137</v>
      </c>
      <c r="R6" s="190">
        <f>'1. PSW'!O7</f>
        <v>0</v>
      </c>
      <c r="S6" s="191"/>
    </row>
    <row r="7" spans="1:19" x14ac:dyDescent="0.25">
      <c r="A7" s="8"/>
      <c r="K7" s="13"/>
      <c r="L7" s="30" t="s">
        <v>138</v>
      </c>
      <c r="R7" s="192">
        <f>'1. PSW'!O9</f>
        <v>0</v>
      </c>
      <c r="S7" s="193"/>
    </row>
    <row r="8" spans="1:19" x14ac:dyDescent="0.25">
      <c r="A8" s="21"/>
      <c r="B8" s="5"/>
      <c r="C8" s="5"/>
      <c r="D8" s="5"/>
      <c r="E8" s="5"/>
      <c r="F8" s="5"/>
      <c r="G8" s="5"/>
      <c r="H8" s="5"/>
      <c r="I8" s="5"/>
      <c r="J8" s="5"/>
      <c r="K8" s="25"/>
      <c r="L8" s="21"/>
      <c r="M8" s="5"/>
      <c r="N8" s="5"/>
      <c r="O8" s="5"/>
      <c r="P8" s="5"/>
      <c r="Q8" s="5"/>
      <c r="R8" s="5"/>
      <c r="S8" s="25"/>
    </row>
    <row r="9" spans="1:19" ht="24.75" customHeight="1" x14ac:dyDescent="0.25">
      <c r="A9" s="194" t="s">
        <v>139</v>
      </c>
      <c r="B9" s="194"/>
      <c r="C9" s="194" t="s">
        <v>140</v>
      </c>
      <c r="D9" s="194"/>
      <c r="E9" s="194"/>
      <c r="F9" s="194"/>
      <c r="G9" s="194" t="s">
        <v>141</v>
      </c>
      <c r="H9" s="194"/>
      <c r="I9" s="194"/>
      <c r="J9" s="194" t="s">
        <v>142</v>
      </c>
      <c r="K9" s="194"/>
      <c r="L9" s="197" t="s">
        <v>143</v>
      </c>
      <c r="M9" s="198"/>
      <c r="N9" s="198"/>
      <c r="O9" s="198"/>
      <c r="P9" s="198"/>
      <c r="Q9" s="198"/>
      <c r="R9" s="194" t="s">
        <v>144</v>
      </c>
      <c r="S9" s="194" t="s">
        <v>145</v>
      </c>
    </row>
    <row r="10" spans="1:19" x14ac:dyDescent="0.25">
      <c r="A10" s="194"/>
      <c r="B10" s="194"/>
      <c r="C10" s="194"/>
      <c r="D10" s="194"/>
      <c r="E10" s="194"/>
      <c r="F10" s="194"/>
      <c r="G10" s="194"/>
      <c r="H10" s="194"/>
      <c r="I10" s="194"/>
      <c r="J10" s="194"/>
      <c r="K10" s="194"/>
      <c r="L10" s="31">
        <v>1</v>
      </c>
      <c r="M10" s="31">
        <v>2</v>
      </c>
      <c r="N10" s="31">
        <v>3</v>
      </c>
      <c r="O10" s="31">
        <v>4</v>
      </c>
      <c r="P10" s="31">
        <v>5</v>
      </c>
      <c r="Q10" s="31">
        <v>6</v>
      </c>
      <c r="R10" s="194"/>
      <c r="S10" s="194"/>
    </row>
    <row r="11" spans="1:19" x14ac:dyDescent="0.25">
      <c r="A11" s="195"/>
      <c r="B11" s="195"/>
      <c r="C11" s="195"/>
      <c r="D11" s="195"/>
      <c r="E11" s="195"/>
      <c r="F11" s="195"/>
      <c r="G11" s="195"/>
      <c r="H11" s="195"/>
      <c r="I11" s="195"/>
      <c r="J11" s="196"/>
      <c r="K11" s="196"/>
      <c r="L11" s="32"/>
      <c r="M11" s="32"/>
      <c r="N11" s="32"/>
      <c r="O11" s="32"/>
      <c r="P11" s="32"/>
      <c r="Q11" s="32"/>
      <c r="R11" s="33"/>
      <c r="S11" s="33"/>
    </row>
    <row r="12" spans="1:19" x14ac:dyDescent="0.25">
      <c r="A12" s="195"/>
      <c r="B12" s="195"/>
      <c r="C12" s="195"/>
      <c r="D12" s="195"/>
      <c r="E12" s="195"/>
      <c r="F12" s="195"/>
      <c r="G12" s="195"/>
      <c r="H12" s="195"/>
      <c r="I12" s="195"/>
      <c r="J12" s="196"/>
      <c r="K12" s="196"/>
      <c r="L12" s="32"/>
      <c r="M12" s="32"/>
      <c r="N12" s="32"/>
      <c r="O12" s="32"/>
      <c r="P12" s="32"/>
      <c r="Q12" s="32"/>
      <c r="R12" s="33"/>
      <c r="S12" s="33"/>
    </row>
    <row r="13" spans="1:19" x14ac:dyDescent="0.25">
      <c r="A13" s="195"/>
      <c r="B13" s="195"/>
      <c r="C13" s="195"/>
      <c r="D13" s="195"/>
      <c r="E13" s="195"/>
      <c r="F13" s="195"/>
      <c r="G13" s="195"/>
      <c r="H13" s="195"/>
      <c r="I13" s="195"/>
      <c r="J13" s="196"/>
      <c r="K13" s="196"/>
      <c r="L13" s="32"/>
      <c r="M13" s="32"/>
      <c r="N13" s="32"/>
      <c r="O13" s="32"/>
      <c r="P13" s="32"/>
      <c r="Q13" s="32"/>
      <c r="R13" s="33"/>
      <c r="S13" s="33"/>
    </row>
    <row r="14" spans="1:19" x14ac:dyDescent="0.25">
      <c r="A14" s="195"/>
      <c r="B14" s="195"/>
      <c r="C14" s="195"/>
      <c r="D14" s="195"/>
      <c r="E14" s="195"/>
      <c r="F14" s="195"/>
      <c r="G14" s="195"/>
      <c r="H14" s="195"/>
      <c r="I14" s="195"/>
      <c r="J14" s="196"/>
      <c r="K14" s="196"/>
      <c r="L14" s="32"/>
      <c r="M14" s="32"/>
      <c r="N14" s="32"/>
      <c r="O14" s="32"/>
      <c r="P14" s="32"/>
      <c r="Q14" s="32"/>
      <c r="R14" s="33"/>
      <c r="S14" s="33"/>
    </row>
    <row r="15" spans="1:19" x14ac:dyDescent="0.25">
      <c r="A15" s="195"/>
      <c r="B15" s="195"/>
      <c r="C15" s="195"/>
      <c r="D15" s="195"/>
      <c r="E15" s="195"/>
      <c r="F15" s="195"/>
      <c r="G15" s="195"/>
      <c r="H15" s="195"/>
      <c r="I15" s="195"/>
      <c r="J15" s="196"/>
      <c r="K15" s="196"/>
      <c r="L15" s="32"/>
      <c r="M15" s="32"/>
      <c r="N15" s="32"/>
      <c r="O15" s="32"/>
      <c r="P15" s="32"/>
      <c r="Q15" s="32"/>
      <c r="R15" s="33"/>
      <c r="S15" s="33"/>
    </row>
    <row r="16" spans="1:19" x14ac:dyDescent="0.25">
      <c r="A16" s="195"/>
      <c r="B16" s="195"/>
      <c r="C16" s="195"/>
      <c r="D16" s="195"/>
      <c r="E16" s="195"/>
      <c r="F16" s="195"/>
      <c r="G16" s="195"/>
      <c r="H16" s="195"/>
      <c r="I16" s="195"/>
      <c r="J16" s="196"/>
      <c r="K16" s="196"/>
      <c r="L16" s="32"/>
      <c r="M16" s="32"/>
      <c r="N16" s="32"/>
      <c r="O16" s="32"/>
      <c r="P16" s="32"/>
      <c r="Q16" s="32"/>
      <c r="R16" s="33"/>
      <c r="S16" s="33"/>
    </row>
    <row r="17" spans="1:19" x14ac:dyDescent="0.25">
      <c r="A17" s="195"/>
      <c r="B17" s="195"/>
      <c r="C17" s="195"/>
      <c r="D17" s="195"/>
      <c r="E17" s="195"/>
      <c r="F17" s="195"/>
      <c r="G17" s="195"/>
      <c r="H17" s="195"/>
      <c r="I17" s="195"/>
      <c r="J17" s="196"/>
      <c r="K17" s="196"/>
      <c r="L17" s="32"/>
      <c r="M17" s="32"/>
      <c r="N17" s="32"/>
      <c r="O17" s="32"/>
      <c r="P17" s="32"/>
      <c r="Q17" s="32"/>
      <c r="R17" s="33"/>
      <c r="S17" s="33"/>
    </row>
    <row r="18" spans="1:19" x14ac:dyDescent="0.25">
      <c r="A18" s="195"/>
      <c r="B18" s="195"/>
      <c r="C18" s="195"/>
      <c r="D18" s="195"/>
      <c r="E18" s="195"/>
      <c r="F18" s="195"/>
      <c r="G18" s="195"/>
      <c r="H18" s="195"/>
      <c r="I18" s="195"/>
      <c r="J18" s="196"/>
      <c r="K18" s="196"/>
      <c r="L18" s="32"/>
      <c r="M18" s="32"/>
      <c r="N18" s="32"/>
      <c r="O18" s="32"/>
      <c r="P18" s="32"/>
      <c r="Q18" s="32"/>
      <c r="R18" s="33"/>
      <c r="S18" s="33"/>
    </row>
    <row r="19" spans="1:19" x14ac:dyDescent="0.25">
      <c r="A19" s="195"/>
      <c r="B19" s="195"/>
      <c r="C19" s="195"/>
      <c r="D19" s="195"/>
      <c r="E19" s="195"/>
      <c r="F19" s="195"/>
      <c r="G19" s="195"/>
      <c r="H19" s="195"/>
      <c r="I19" s="195"/>
      <c r="J19" s="196"/>
      <c r="K19" s="196"/>
      <c r="L19" s="32"/>
      <c r="M19" s="32"/>
      <c r="N19" s="32"/>
      <c r="O19" s="32"/>
      <c r="P19" s="32"/>
      <c r="Q19" s="32"/>
      <c r="R19" s="33"/>
      <c r="S19" s="33"/>
    </row>
    <row r="20" spans="1:19" x14ac:dyDescent="0.25">
      <c r="A20" s="195"/>
      <c r="B20" s="195"/>
      <c r="C20" s="195"/>
      <c r="D20" s="195"/>
      <c r="E20" s="195"/>
      <c r="F20" s="195"/>
      <c r="G20" s="195"/>
      <c r="H20" s="195"/>
      <c r="I20" s="195"/>
      <c r="J20" s="196"/>
      <c r="K20" s="196"/>
      <c r="L20" s="32"/>
      <c r="M20" s="32"/>
      <c r="N20" s="32"/>
      <c r="O20" s="32"/>
      <c r="P20" s="32"/>
      <c r="Q20" s="32"/>
      <c r="R20" s="33"/>
      <c r="S20" s="33"/>
    </row>
    <row r="21" spans="1:19" x14ac:dyDescent="0.25">
      <c r="A21" s="195"/>
      <c r="B21" s="195"/>
      <c r="C21" s="195"/>
      <c r="D21" s="195"/>
      <c r="E21" s="195"/>
      <c r="F21" s="195"/>
      <c r="G21" s="195"/>
      <c r="H21" s="195"/>
      <c r="I21" s="195"/>
      <c r="J21" s="196"/>
      <c r="K21" s="196"/>
      <c r="L21" s="32"/>
      <c r="M21" s="32"/>
      <c r="N21" s="32"/>
      <c r="O21" s="32"/>
      <c r="P21" s="32"/>
      <c r="Q21" s="32"/>
      <c r="R21" s="33"/>
      <c r="S21" s="33"/>
    </row>
    <row r="22" spans="1:19" x14ac:dyDescent="0.25">
      <c r="A22" s="195"/>
      <c r="B22" s="195"/>
      <c r="C22" s="195"/>
      <c r="D22" s="195"/>
      <c r="E22" s="195"/>
      <c r="F22" s="195"/>
      <c r="G22" s="195"/>
      <c r="H22" s="195"/>
      <c r="I22" s="195"/>
      <c r="J22" s="196"/>
      <c r="K22" s="196"/>
      <c r="L22" s="32"/>
      <c r="M22" s="32"/>
      <c r="N22" s="32"/>
      <c r="O22" s="32"/>
      <c r="P22" s="32"/>
      <c r="Q22" s="32"/>
      <c r="R22" s="33"/>
      <c r="S22" s="33"/>
    </row>
    <row r="23" spans="1:19" x14ac:dyDescent="0.25">
      <c r="A23" s="195"/>
      <c r="B23" s="195"/>
      <c r="C23" s="195"/>
      <c r="D23" s="195"/>
      <c r="E23" s="195"/>
      <c r="F23" s="195"/>
      <c r="G23" s="195"/>
      <c r="H23" s="195"/>
      <c r="I23" s="195"/>
      <c r="J23" s="196"/>
      <c r="K23" s="196"/>
      <c r="L23" s="32"/>
      <c r="M23" s="32"/>
      <c r="N23" s="32"/>
      <c r="O23" s="32"/>
      <c r="P23" s="32"/>
      <c r="Q23" s="32"/>
      <c r="R23" s="33"/>
      <c r="S23" s="33"/>
    </row>
    <row r="24" spans="1:19" x14ac:dyDescent="0.25">
      <c r="A24" s="195"/>
      <c r="B24" s="195"/>
      <c r="C24" s="195"/>
      <c r="D24" s="195"/>
      <c r="E24" s="195"/>
      <c r="F24" s="195"/>
      <c r="G24" s="195"/>
      <c r="H24" s="195"/>
      <c r="I24" s="195"/>
      <c r="J24" s="196"/>
      <c r="K24" s="196"/>
      <c r="L24" s="32"/>
      <c r="M24" s="32"/>
      <c r="N24" s="32"/>
      <c r="O24" s="32"/>
      <c r="P24" s="32"/>
      <c r="Q24" s="32"/>
      <c r="R24" s="33"/>
      <c r="S24" s="33"/>
    </row>
    <row r="25" spans="1:19" x14ac:dyDescent="0.25">
      <c r="A25" s="195"/>
      <c r="B25" s="195"/>
      <c r="C25" s="195"/>
      <c r="D25" s="195"/>
      <c r="E25" s="195"/>
      <c r="F25" s="195"/>
      <c r="G25" s="195"/>
      <c r="H25" s="195"/>
      <c r="I25" s="195"/>
      <c r="J25" s="196"/>
      <c r="K25" s="196"/>
      <c r="L25" s="32"/>
      <c r="M25" s="32"/>
      <c r="N25" s="32"/>
      <c r="O25" s="32"/>
      <c r="P25" s="32"/>
      <c r="Q25" s="32"/>
      <c r="R25" s="33"/>
      <c r="S25" s="33"/>
    </row>
    <row r="26" spans="1:19" x14ac:dyDescent="0.25">
      <c r="A26" s="195"/>
      <c r="B26" s="195"/>
      <c r="C26" s="195"/>
      <c r="D26" s="195"/>
      <c r="E26" s="195"/>
      <c r="F26" s="195"/>
      <c r="G26" s="195"/>
      <c r="H26" s="195"/>
      <c r="I26" s="195"/>
      <c r="J26" s="196"/>
      <c r="K26" s="196"/>
      <c r="L26" s="32"/>
      <c r="M26" s="32"/>
      <c r="N26" s="32"/>
      <c r="O26" s="32"/>
      <c r="P26" s="32"/>
      <c r="Q26" s="32"/>
      <c r="R26" s="33"/>
      <c r="S26" s="33"/>
    </row>
    <row r="27" spans="1:19" x14ac:dyDescent="0.25">
      <c r="A27" s="195"/>
      <c r="B27" s="195"/>
      <c r="C27" s="195"/>
      <c r="D27" s="195"/>
      <c r="E27" s="195"/>
      <c r="F27" s="195"/>
      <c r="G27" s="195"/>
      <c r="H27" s="195"/>
      <c r="I27" s="195"/>
      <c r="J27" s="196"/>
      <c r="K27" s="196"/>
      <c r="L27" s="32"/>
      <c r="M27" s="32"/>
      <c r="N27" s="32"/>
      <c r="O27" s="32"/>
      <c r="P27" s="32"/>
      <c r="Q27" s="32"/>
      <c r="R27" s="33"/>
      <c r="S27" s="33"/>
    </row>
    <row r="28" spans="1:19" x14ac:dyDescent="0.25">
      <c r="A28" s="195"/>
      <c r="B28" s="195"/>
      <c r="C28" s="195"/>
      <c r="D28" s="195"/>
      <c r="E28" s="195"/>
      <c r="F28" s="195"/>
      <c r="G28" s="195"/>
      <c r="H28" s="195"/>
      <c r="I28" s="195"/>
      <c r="J28" s="196"/>
      <c r="K28" s="196"/>
      <c r="L28" s="32"/>
      <c r="M28" s="32"/>
      <c r="N28" s="32"/>
      <c r="O28" s="32"/>
      <c r="P28" s="32"/>
      <c r="Q28" s="32"/>
      <c r="R28" s="33"/>
      <c r="S28" s="33"/>
    </row>
    <row r="29" spans="1:19" x14ac:dyDescent="0.25">
      <c r="A29" s="195"/>
      <c r="B29" s="195"/>
      <c r="C29" s="195"/>
      <c r="D29" s="195"/>
      <c r="E29" s="195"/>
      <c r="F29" s="195"/>
      <c r="G29" s="195"/>
      <c r="H29" s="195"/>
      <c r="I29" s="195"/>
      <c r="J29" s="196"/>
      <c r="K29" s="196"/>
      <c r="L29" s="32"/>
      <c r="M29" s="32"/>
      <c r="N29" s="32"/>
      <c r="O29" s="32"/>
      <c r="P29" s="32"/>
      <c r="Q29" s="32"/>
      <c r="R29" s="33"/>
      <c r="S29" s="33"/>
    </row>
    <row r="30" spans="1:19" x14ac:dyDescent="0.25">
      <c r="A30" s="195"/>
      <c r="B30" s="195"/>
      <c r="C30" s="195"/>
      <c r="D30" s="195"/>
      <c r="E30" s="195"/>
      <c r="F30" s="195"/>
      <c r="G30" s="195"/>
      <c r="H30" s="195"/>
      <c r="I30" s="195"/>
      <c r="J30" s="196"/>
      <c r="K30" s="196"/>
      <c r="L30" s="32"/>
      <c r="M30" s="32"/>
      <c r="N30" s="32"/>
      <c r="O30" s="32"/>
      <c r="P30" s="32"/>
      <c r="Q30" s="32"/>
      <c r="R30" s="33"/>
      <c r="S30" s="33"/>
    </row>
    <row r="31" spans="1:19" x14ac:dyDescent="0.25">
      <c r="A31" s="195"/>
      <c r="B31" s="195"/>
      <c r="C31" s="195"/>
      <c r="D31" s="195"/>
      <c r="E31" s="195"/>
      <c r="F31" s="195"/>
      <c r="G31" s="195"/>
      <c r="H31" s="195"/>
      <c r="I31" s="195"/>
      <c r="J31" s="196"/>
      <c r="K31" s="196"/>
      <c r="L31" s="32"/>
      <c r="M31" s="32"/>
      <c r="N31" s="32"/>
      <c r="O31" s="32"/>
      <c r="P31" s="32"/>
      <c r="Q31" s="32"/>
      <c r="R31" s="33"/>
      <c r="S31" s="33"/>
    </row>
    <row r="32" spans="1:19" x14ac:dyDescent="0.25">
      <c r="A32" s="195"/>
      <c r="B32" s="195"/>
      <c r="C32" s="195"/>
      <c r="D32" s="195"/>
      <c r="E32" s="195"/>
      <c r="F32" s="195"/>
      <c r="G32" s="195"/>
      <c r="H32" s="195"/>
      <c r="I32" s="195"/>
      <c r="J32" s="196"/>
      <c r="K32" s="196"/>
      <c r="L32" s="32"/>
      <c r="M32" s="32"/>
      <c r="N32" s="32"/>
      <c r="O32" s="32"/>
      <c r="P32" s="32"/>
      <c r="Q32" s="32"/>
      <c r="R32" s="33"/>
      <c r="S32" s="33"/>
    </row>
    <row r="33" spans="1:19" x14ac:dyDescent="0.25">
      <c r="A33" s="195"/>
      <c r="B33" s="195"/>
      <c r="C33" s="195"/>
      <c r="D33" s="195"/>
      <c r="E33" s="195"/>
      <c r="F33" s="195"/>
      <c r="G33" s="195"/>
      <c r="H33" s="195"/>
      <c r="I33" s="195"/>
      <c r="J33" s="196"/>
      <c r="K33" s="196"/>
      <c r="L33" s="32"/>
      <c r="M33" s="32"/>
      <c r="N33" s="32"/>
      <c r="O33" s="32"/>
      <c r="P33" s="32"/>
      <c r="Q33" s="32"/>
      <c r="R33" s="33"/>
      <c r="S33" s="33"/>
    </row>
    <row r="34" spans="1:19" x14ac:dyDescent="0.25">
      <c r="A34" s="195"/>
      <c r="B34" s="195"/>
      <c r="C34" s="195"/>
      <c r="D34" s="195"/>
      <c r="E34" s="195"/>
      <c r="F34" s="195"/>
      <c r="G34" s="195"/>
      <c r="H34" s="195"/>
      <c r="I34" s="195"/>
      <c r="J34" s="196"/>
      <c r="K34" s="196"/>
      <c r="L34" s="32"/>
      <c r="M34" s="32"/>
      <c r="N34" s="32"/>
      <c r="O34" s="32"/>
      <c r="P34" s="32"/>
      <c r="Q34" s="32"/>
      <c r="R34" s="33"/>
      <c r="S34" s="33"/>
    </row>
    <row r="35" spans="1:19" x14ac:dyDescent="0.25">
      <c r="A35" s="195"/>
      <c r="B35" s="195"/>
      <c r="C35" s="195"/>
      <c r="D35" s="195"/>
      <c r="E35" s="195"/>
      <c r="F35" s="195"/>
      <c r="G35" s="195"/>
      <c r="H35" s="195"/>
      <c r="I35" s="195"/>
      <c r="J35" s="196"/>
      <c r="K35" s="196"/>
      <c r="L35" s="32"/>
      <c r="M35" s="32"/>
      <c r="N35" s="32"/>
      <c r="O35" s="32"/>
      <c r="P35" s="32"/>
      <c r="Q35" s="32"/>
      <c r="R35" s="33"/>
      <c r="S35" s="33"/>
    </row>
    <row r="36" spans="1:19" x14ac:dyDescent="0.25">
      <c r="A36" s="195"/>
      <c r="B36" s="195"/>
      <c r="C36" s="195"/>
      <c r="D36" s="195"/>
      <c r="E36" s="195"/>
      <c r="F36" s="195"/>
      <c r="G36" s="195"/>
      <c r="H36" s="195"/>
      <c r="I36" s="195"/>
      <c r="J36" s="196"/>
      <c r="K36" s="196"/>
      <c r="L36" s="32"/>
      <c r="M36" s="32"/>
      <c r="N36" s="32"/>
      <c r="O36" s="32"/>
      <c r="P36" s="32"/>
      <c r="Q36" s="32"/>
      <c r="R36" s="33"/>
      <c r="S36" s="33"/>
    </row>
    <row r="37" spans="1:19" x14ac:dyDescent="0.25">
      <c r="A37" s="195"/>
      <c r="B37" s="195"/>
      <c r="C37" s="195"/>
      <c r="D37" s="195"/>
      <c r="E37" s="195"/>
      <c r="F37" s="195"/>
      <c r="G37" s="195"/>
      <c r="H37" s="195"/>
      <c r="I37" s="195"/>
      <c r="J37" s="196"/>
      <c r="K37" s="196"/>
      <c r="L37" s="32"/>
      <c r="M37" s="32"/>
      <c r="N37" s="32"/>
      <c r="O37" s="32"/>
      <c r="P37" s="32"/>
      <c r="Q37" s="32"/>
      <c r="R37" s="33"/>
      <c r="S37" s="33"/>
    </row>
    <row r="38" spans="1:19" x14ac:dyDescent="0.25">
      <c r="A38" s="195"/>
      <c r="B38" s="195"/>
      <c r="C38" s="195"/>
      <c r="D38" s="195"/>
      <c r="E38" s="195"/>
      <c r="F38" s="195"/>
      <c r="G38" s="195"/>
      <c r="H38" s="195"/>
      <c r="I38" s="195"/>
      <c r="J38" s="196"/>
      <c r="K38" s="196"/>
      <c r="L38" s="32"/>
      <c r="M38" s="32"/>
      <c r="N38" s="32"/>
      <c r="O38" s="32"/>
      <c r="P38" s="32"/>
      <c r="Q38" s="32"/>
      <c r="R38" s="33"/>
      <c r="S38" s="33"/>
    </row>
    <row r="39" spans="1:19" x14ac:dyDescent="0.25">
      <c r="A39" s="195"/>
      <c r="B39" s="195"/>
      <c r="C39" s="195"/>
      <c r="D39" s="195"/>
      <c r="E39" s="195"/>
      <c r="F39" s="195"/>
      <c r="G39" s="195"/>
      <c r="H39" s="195"/>
      <c r="I39" s="195"/>
      <c r="J39" s="196"/>
      <c r="K39" s="196"/>
      <c r="L39" s="32"/>
      <c r="M39" s="32"/>
      <c r="N39" s="32"/>
      <c r="O39" s="32"/>
      <c r="P39" s="32"/>
      <c r="Q39" s="32"/>
      <c r="R39" s="33"/>
      <c r="S39" s="33"/>
    </row>
    <row r="40" spans="1:19" x14ac:dyDescent="0.25">
      <c r="A40" s="195"/>
      <c r="B40" s="195"/>
      <c r="C40" s="195"/>
      <c r="D40" s="195"/>
      <c r="E40" s="195"/>
      <c r="F40" s="195"/>
      <c r="G40" s="195"/>
      <c r="H40" s="195"/>
      <c r="I40" s="195"/>
      <c r="J40" s="196"/>
      <c r="K40" s="196"/>
      <c r="L40" s="32"/>
      <c r="M40" s="32"/>
      <c r="N40" s="32"/>
      <c r="O40" s="32"/>
      <c r="P40" s="32"/>
      <c r="Q40" s="32"/>
      <c r="R40" s="33"/>
      <c r="S40" s="33"/>
    </row>
    <row r="41" spans="1:19" x14ac:dyDescent="0.25">
      <c r="A41" s="195"/>
      <c r="B41" s="195"/>
      <c r="C41" s="195"/>
      <c r="D41" s="195"/>
      <c r="E41" s="195"/>
      <c r="F41" s="195"/>
      <c r="G41" s="195"/>
      <c r="H41" s="195"/>
      <c r="I41" s="195"/>
      <c r="J41" s="196"/>
      <c r="K41" s="196"/>
      <c r="L41" s="32"/>
      <c r="M41" s="32"/>
      <c r="N41" s="32"/>
      <c r="O41" s="32"/>
      <c r="P41" s="32"/>
      <c r="Q41" s="32"/>
      <c r="R41" s="33"/>
      <c r="S41" s="33"/>
    </row>
    <row r="42" spans="1:19" x14ac:dyDescent="0.25">
      <c r="A42" s="195"/>
      <c r="B42" s="195"/>
      <c r="C42" s="195"/>
      <c r="D42" s="195"/>
      <c r="E42" s="195"/>
      <c r="F42" s="195"/>
      <c r="G42" s="195"/>
      <c r="H42" s="195"/>
      <c r="I42" s="195"/>
      <c r="J42" s="196"/>
      <c r="K42" s="196"/>
      <c r="L42" s="32"/>
      <c r="M42" s="32"/>
      <c r="N42" s="32"/>
      <c r="O42" s="32"/>
      <c r="P42" s="32"/>
      <c r="Q42" s="32"/>
      <c r="R42" s="33"/>
      <c r="S42" s="33"/>
    </row>
    <row r="43" spans="1:19" x14ac:dyDescent="0.25">
      <c r="A43" s="195"/>
      <c r="B43" s="195"/>
      <c r="C43" s="195"/>
      <c r="D43" s="195"/>
      <c r="E43" s="195"/>
      <c r="F43" s="195"/>
      <c r="G43" s="195"/>
      <c r="H43" s="195"/>
      <c r="I43" s="195"/>
      <c r="J43" s="196"/>
      <c r="K43" s="196"/>
      <c r="L43" s="32"/>
      <c r="M43" s="32"/>
      <c r="N43" s="32"/>
      <c r="O43" s="32"/>
      <c r="P43" s="32"/>
      <c r="Q43" s="32"/>
      <c r="R43" s="33"/>
      <c r="S43" s="33"/>
    </row>
    <row r="44" spans="1:19" x14ac:dyDescent="0.25">
      <c r="A44" s="195"/>
      <c r="B44" s="195"/>
      <c r="C44" s="195"/>
      <c r="D44" s="195"/>
      <c r="E44" s="195"/>
      <c r="F44" s="195"/>
      <c r="G44" s="195"/>
      <c r="H44" s="195"/>
      <c r="I44" s="195"/>
      <c r="J44" s="196"/>
      <c r="K44" s="196"/>
      <c r="L44" s="32"/>
      <c r="M44" s="32"/>
      <c r="N44" s="32"/>
      <c r="O44" s="32"/>
      <c r="P44" s="32"/>
      <c r="Q44" s="32"/>
      <c r="R44" s="33"/>
      <c r="S44" s="33"/>
    </row>
    <row r="45" spans="1:19" x14ac:dyDescent="0.25">
      <c r="A45" s="195"/>
      <c r="B45" s="195"/>
      <c r="C45" s="195"/>
      <c r="D45" s="195"/>
      <c r="E45" s="195"/>
      <c r="F45" s="195"/>
      <c r="G45" s="195"/>
      <c r="H45" s="195"/>
      <c r="I45" s="195"/>
      <c r="J45" s="196"/>
      <c r="K45" s="196"/>
      <c r="L45" s="32"/>
      <c r="M45" s="32"/>
      <c r="N45" s="32"/>
      <c r="O45" s="32"/>
      <c r="P45" s="32"/>
      <c r="Q45" s="32"/>
      <c r="R45" s="33"/>
      <c r="S45" s="33"/>
    </row>
    <row r="46" spans="1:19" x14ac:dyDescent="0.25">
      <c r="A46" s="195"/>
      <c r="B46" s="195"/>
      <c r="C46" s="195"/>
      <c r="D46" s="195"/>
      <c r="E46" s="195"/>
      <c r="F46" s="195"/>
      <c r="G46" s="195"/>
      <c r="H46" s="195"/>
      <c r="I46" s="195"/>
      <c r="J46" s="196"/>
      <c r="K46" s="196"/>
      <c r="L46" s="32"/>
      <c r="M46" s="32"/>
      <c r="N46" s="32"/>
      <c r="O46" s="32"/>
      <c r="P46" s="32"/>
      <c r="Q46" s="32"/>
      <c r="R46" s="33"/>
      <c r="S46" s="33"/>
    </row>
    <row r="47" spans="1:19" x14ac:dyDescent="0.25">
      <c r="A47" s="195"/>
      <c r="B47" s="195"/>
      <c r="C47" s="195"/>
      <c r="D47" s="195"/>
      <c r="E47" s="195"/>
      <c r="F47" s="195"/>
      <c r="G47" s="195"/>
      <c r="H47" s="195"/>
      <c r="I47" s="195"/>
      <c r="J47" s="196"/>
      <c r="K47" s="196"/>
      <c r="L47" s="32"/>
      <c r="M47" s="32"/>
      <c r="N47" s="32"/>
      <c r="O47" s="32"/>
      <c r="P47" s="32"/>
      <c r="Q47" s="32"/>
      <c r="R47" s="33"/>
      <c r="S47" s="33"/>
    </row>
    <row r="48" spans="1:19" x14ac:dyDescent="0.25">
      <c r="A48" s="195"/>
      <c r="B48" s="195"/>
      <c r="C48" s="195"/>
      <c r="D48" s="195"/>
      <c r="E48" s="195"/>
      <c r="F48" s="195"/>
      <c r="G48" s="195"/>
      <c r="H48" s="195"/>
      <c r="I48" s="195"/>
      <c r="J48" s="196"/>
      <c r="K48" s="196"/>
      <c r="L48" s="32"/>
      <c r="M48" s="32"/>
      <c r="N48" s="32"/>
      <c r="O48" s="32"/>
      <c r="P48" s="32"/>
      <c r="Q48" s="32"/>
      <c r="R48" s="33"/>
      <c r="S48" s="33"/>
    </row>
    <row r="49" spans="1:19" x14ac:dyDescent="0.25">
      <c r="A49" s="195"/>
      <c r="B49" s="195"/>
      <c r="C49" s="195"/>
      <c r="D49" s="195"/>
      <c r="E49" s="195"/>
      <c r="F49" s="195"/>
      <c r="G49" s="195"/>
      <c r="H49" s="195"/>
      <c r="I49" s="195"/>
      <c r="J49" s="196"/>
      <c r="K49" s="196"/>
      <c r="L49" s="32"/>
      <c r="M49" s="32"/>
      <c r="N49" s="32"/>
      <c r="O49" s="32"/>
      <c r="P49" s="32"/>
      <c r="Q49" s="32"/>
      <c r="R49" s="33"/>
      <c r="S49" s="33"/>
    </row>
    <row r="50" spans="1:19" x14ac:dyDescent="0.25">
      <c r="A50" s="195"/>
      <c r="B50" s="195"/>
      <c r="C50" s="195"/>
      <c r="D50" s="195"/>
      <c r="E50" s="195"/>
      <c r="F50" s="195"/>
      <c r="G50" s="195"/>
      <c r="H50" s="195"/>
      <c r="I50" s="195"/>
      <c r="J50" s="196"/>
      <c r="K50" s="196"/>
      <c r="L50" s="32"/>
      <c r="M50" s="32"/>
      <c r="N50" s="32"/>
      <c r="O50" s="32"/>
      <c r="P50" s="32"/>
      <c r="Q50" s="32"/>
      <c r="R50" s="33"/>
      <c r="S50" s="33"/>
    </row>
    <row r="51" spans="1:19" x14ac:dyDescent="0.25">
      <c r="A51" s="195"/>
      <c r="B51" s="195"/>
      <c r="C51" s="195"/>
      <c r="D51" s="195"/>
      <c r="E51" s="195"/>
      <c r="F51" s="195"/>
      <c r="G51" s="195"/>
      <c r="H51" s="195"/>
      <c r="I51" s="195"/>
      <c r="J51" s="196"/>
      <c r="K51" s="196"/>
      <c r="L51" s="32"/>
      <c r="M51" s="32"/>
      <c r="N51" s="32"/>
      <c r="O51" s="32"/>
      <c r="P51" s="32"/>
      <c r="Q51" s="32"/>
      <c r="R51" s="33"/>
      <c r="S51" s="33"/>
    </row>
    <row r="52" spans="1:19" ht="7.5" customHeight="1" x14ac:dyDescent="0.25"/>
    <row r="53" spans="1:19" x14ac:dyDescent="0.25">
      <c r="I53" s="201" t="s">
        <v>146</v>
      </c>
      <c r="J53" s="202"/>
      <c r="K53" s="202"/>
      <c r="L53" s="202"/>
      <c r="M53" s="202"/>
      <c r="N53" s="202"/>
      <c r="O53" s="202"/>
      <c r="P53" s="202"/>
      <c r="Q53" s="202"/>
      <c r="R53" s="202"/>
      <c r="S53" s="203"/>
    </row>
    <row r="54" spans="1:19" ht="6" customHeight="1" x14ac:dyDescent="0.25"/>
    <row r="55" spans="1:19" x14ac:dyDescent="0.25">
      <c r="J55" s="34"/>
      <c r="K55" s="204" t="s">
        <v>147</v>
      </c>
      <c r="L55" s="204"/>
      <c r="M55" s="204"/>
      <c r="N55" s="35"/>
      <c r="O55" s="35"/>
      <c r="P55" s="36" t="s">
        <v>148</v>
      </c>
      <c r="Q55" s="35"/>
      <c r="R55" s="36" t="s">
        <v>149</v>
      </c>
      <c r="S55" s="11"/>
    </row>
    <row r="56" spans="1:19" x14ac:dyDescent="0.25">
      <c r="J56" s="21"/>
      <c r="K56" s="5"/>
      <c r="L56" s="5"/>
      <c r="M56" s="5"/>
      <c r="N56" s="5"/>
      <c r="O56" s="167"/>
      <c r="P56" s="167"/>
      <c r="Q56" s="167"/>
      <c r="R56" s="199"/>
      <c r="S56" s="200"/>
    </row>
  </sheetData>
  <sheetProtection selectLockedCells="1" selectUnlockedCells="1"/>
  <mergeCells count="181">
    <mergeCell ref="O56:Q56"/>
    <mergeCell ref="R56:S56"/>
    <mergeCell ref="A51:B51"/>
    <mergeCell ref="C51:F51"/>
    <mergeCell ref="G51:I51"/>
    <mergeCell ref="J51:K51"/>
    <mergeCell ref="I53:S53"/>
    <mergeCell ref="K55:M55"/>
    <mergeCell ref="A49:B49"/>
    <mergeCell ref="C49:F49"/>
    <mergeCell ref="G49:I49"/>
    <mergeCell ref="J49:K49"/>
    <mergeCell ref="A50:B50"/>
    <mergeCell ref="C50:F50"/>
    <mergeCell ref="G50:I50"/>
    <mergeCell ref="J50:K50"/>
    <mergeCell ref="A47:B47"/>
    <mergeCell ref="C47:F47"/>
    <mergeCell ref="G47:I47"/>
    <mergeCell ref="J47:K47"/>
    <mergeCell ref="A48:B48"/>
    <mergeCell ref="C48:F48"/>
    <mergeCell ref="G48:I48"/>
    <mergeCell ref="J48:K48"/>
    <mergeCell ref="A45:B45"/>
    <mergeCell ref="C45:F45"/>
    <mergeCell ref="G45:I45"/>
    <mergeCell ref="J45:K45"/>
    <mergeCell ref="A46:B46"/>
    <mergeCell ref="C46:F46"/>
    <mergeCell ref="G46:I46"/>
    <mergeCell ref="J46:K46"/>
    <mergeCell ref="A43:B43"/>
    <mergeCell ref="C43:F43"/>
    <mergeCell ref="G43:I43"/>
    <mergeCell ref="J43:K43"/>
    <mergeCell ref="A44:B44"/>
    <mergeCell ref="C44:F44"/>
    <mergeCell ref="G44:I44"/>
    <mergeCell ref="J44:K44"/>
    <mergeCell ref="A41:B41"/>
    <mergeCell ref="C41:F41"/>
    <mergeCell ref="G41:I41"/>
    <mergeCell ref="J41:K41"/>
    <mergeCell ref="A42:B42"/>
    <mergeCell ref="C42:F42"/>
    <mergeCell ref="G42:I42"/>
    <mergeCell ref="J42:K42"/>
    <mergeCell ref="A39:B39"/>
    <mergeCell ref="C39:F39"/>
    <mergeCell ref="G39:I39"/>
    <mergeCell ref="J39:K39"/>
    <mergeCell ref="A40:B40"/>
    <mergeCell ref="C40:F40"/>
    <mergeCell ref="G40:I40"/>
    <mergeCell ref="J40:K40"/>
    <mergeCell ref="A37:B37"/>
    <mergeCell ref="C37:F37"/>
    <mergeCell ref="G37:I37"/>
    <mergeCell ref="J37:K37"/>
    <mergeCell ref="A38:B38"/>
    <mergeCell ref="C38:F38"/>
    <mergeCell ref="G38:I38"/>
    <mergeCell ref="J38:K38"/>
    <mergeCell ref="A35:B35"/>
    <mergeCell ref="C35:F35"/>
    <mergeCell ref="G35:I35"/>
    <mergeCell ref="J35:K35"/>
    <mergeCell ref="A36:B36"/>
    <mergeCell ref="C36:F36"/>
    <mergeCell ref="G36:I36"/>
    <mergeCell ref="J36:K36"/>
    <mergeCell ref="A33:B33"/>
    <mergeCell ref="C33:F33"/>
    <mergeCell ref="G33:I33"/>
    <mergeCell ref="J33:K33"/>
    <mergeCell ref="A34:B34"/>
    <mergeCell ref="C34:F34"/>
    <mergeCell ref="G34:I34"/>
    <mergeCell ref="J34:K34"/>
    <mergeCell ref="A31:B31"/>
    <mergeCell ref="C31:F31"/>
    <mergeCell ref="G31:I31"/>
    <mergeCell ref="J31:K31"/>
    <mergeCell ref="A32:B32"/>
    <mergeCell ref="C32:F32"/>
    <mergeCell ref="G32:I32"/>
    <mergeCell ref="J32:K32"/>
    <mergeCell ref="A29:B29"/>
    <mergeCell ref="C29:F29"/>
    <mergeCell ref="G29:I29"/>
    <mergeCell ref="J29:K29"/>
    <mergeCell ref="A30:B30"/>
    <mergeCell ref="C30:F30"/>
    <mergeCell ref="G30:I30"/>
    <mergeCell ref="J30:K30"/>
    <mergeCell ref="A27:B27"/>
    <mergeCell ref="C27:F27"/>
    <mergeCell ref="G27:I27"/>
    <mergeCell ref="J27:K27"/>
    <mergeCell ref="A28:B28"/>
    <mergeCell ref="C28:F28"/>
    <mergeCell ref="G28:I28"/>
    <mergeCell ref="J28:K28"/>
    <mergeCell ref="A25:B25"/>
    <mergeCell ref="C25:F25"/>
    <mergeCell ref="G25:I25"/>
    <mergeCell ref="J25:K25"/>
    <mergeCell ref="A26:B26"/>
    <mergeCell ref="C26:F26"/>
    <mergeCell ref="G26:I26"/>
    <mergeCell ref="J26:K26"/>
    <mergeCell ref="A23:B23"/>
    <mergeCell ref="C23:F23"/>
    <mergeCell ref="G23:I23"/>
    <mergeCell ref="J23:K23"/>
    <mergeCell ref="A24:B24"/>
    <mergeCell ref="C24:F24"/>
    <mergeCell ref="G24:I24"/>
    <mergeCell ref="J24:K24"/>
    <mergeCell ref="A21:B21"/>
    <mergeCell ref="C21:F21"/>
    <mergeCell ref="G21:I21"/>
    <mergeCell ref="J21:K21"/>
    <mergeCell ref="A22:B22"/>
    <mergeCell ref="C22:F22"/>
    <mergeCell ref="G22:I22"/>
    <mergeCell ref="J22:K22"/>
    <mergeCell ref="A19:B19"/>
    <mergeCell ref="C19:F19"/>
    <mergeCell ref="G19:I19"/>
    <mergeCell ref="J19:K19"/>
    <mergeCell ref="A20:B20"/>
    <mergeCell ref="C20:F20"/>
    <mergeCell ref="G20:I20"/>
    <mergeCell ref="J20:K20"/>
    <mergeCell ref="A17:B17"/>
    <mergeCell ref="C17:F17"/>
    <mergeCell ref="G17:I17"/>
    <mergeCell ref="J17:K17"/>
    <mergeCell ref="A18:B18"/>
    <mergeCell ref="C18:F18"/>
    <mergeCell ref="G18:I18"/>
    <mergeCell ref="J18:K18"/>
    <mergeCell ref="A15:B15"/>
    <mergeCell ref="C15:F15"/>
    <mergeCell ref="G15:I15"/>
    <mergeCell ref="J15:K15"/>
    <mergeCell ref="A16:B16"/>
    <mergeCell ref="C16:F16"/>
    <mergeCell ref="G16:I16"/>
    <mergeCell ref="J16:K16"/>
    <mergeCell ref="A13:B13"/>
    <mergeCell ref="C13:F13"/>
    <mergeCell ref="G13:I13"/>
    <mergeCell ref="J13:K13"/>
    <mergeCell ref="A14:B14"/>
    <mergeCell ref="C14:F14"/>
    <mergeCell ref="G14:I14"/>
    <mergeCell ref="J14:K14"/>
    <mergeCell ref="A12:B12"/>
    <mergeCell ref="C12:F12"/>
    <mergeCell ref="G12:I12"/>
    <mergeCell ref="J12:K12"/>
    <mergeCell ref="A9:B10"/>
    <mergeCell ref="C9:F10"/>
    <mergeCell ref="G9:I10"/>
    <mergeCell ref="J9:K10"/>
    <mergeCell ref="L9:Q9"/>
    <mergeCell ref="D4:K4"/>
    <mergeCell ref="O4:S4"/>
    <mergeCell ref="E5:K5"/>
    <mergeCell ref="O5:S5"/>
    <mergeCell ref="R6:S6"/>
    <mergeCell ref="R7:S7"/>
    <mergeCell ref="S9:S10"/>
    <mergeCell ref="A11:B11"/>
    <mergeCell ref="C11:F11"/>
    <mergeCell ref="G11:I11"/>
    <mergeCell ref="J11:K11"/>
    <mergeCell ref="R9:R10"/>
  </mergeCells>
  <pageMargins left="0.51181102362204722" right="0.94488188976377963" top="0.51181102362204722" bottom="0.74803149606299213" header="0.51181102362204722" footer="0.51181102362204722"/>
  <pageSetup paperSize="9" scale="87" orientation="portrait" horizontalDpi="3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7C8C-246A-4907-8FA0-6E9D9E96CEE2}">
  <sheetPr>
    <tabColor theme="9" tint="-0.249977111117893"/>
  </sheetPr>
  <dimension ref="A1:T56"/>
  <sheetViews>
    <sheetView showGridLines="0" workbookViewId="0">
      <selection activeCell="R7" sqref="R7:T7"/>
    </sheetView>
  </sheetViews>
  <sheetFormatPr defaultColWidth="11.453125" defaultRowHeight="12.5" x14ac:dyDescent="0.25"/>
  <cols>
    <col min="1" max="9" width="5" style="7" customWidth="1"/>
    <col min="10" max="13" width="4" style="7" customWidth="1"/>
    <col min="14" max="20" width="5" style="7" customWidth="1"/>
    <col min="21" max="16384" width="11.453125" style="7"/>
  </cols>
  <sheetData>
    <row r="1" spans="1:20" ht="18" x14ac:dyDescent="0.4">
      <c r="H1" s="27" t="s">
        <v>130</v>
      </c>
    </row>
    <row r="2" spans="1:20" ht="18" x14ac:dyDescent="0.4">
      <c r="H2" s="27" t="s">
        <v>150</v>
      </c>
    </row>
    <row r="3" spans="1:20" x14ac:dyDescent="0.25">
      <c r="A3" s="9"/>
    </row>
    <row r="4" spans="1:20" x14ac:dyDescent="0.25">
      <c r="A4" s="28" t="s">
        <v>132</v>
      </c>
      <c r="B4" s="10"/>
      <c r="C4" s="10"/>
      <c r="D4" s="183" t="str">
        <f>'1. PSW'!B17</f>
        <v>SUPPLIER MANUFACTURING SITE</v>
      </c>
      <c r="E4" s="183"/>
      <c r="F4" s="183"/>
      <c r="G4" s="183"/>
      <c r="H4" s="183"/>
      <c r="I4" s="183"/>
      <c r="J4" s="183"/>
      <c r="K4" s="184"/>
      <c r="L4" s="28" t="s">
        <v>133</v>
      </c>
      <c r="M4" s="10"/>
      <c r="N4" s="10"/>
      <c r="O4" s="205" t="s">
        <v>151</v>
      </c>
      <c r="P4" s="185"/>
      <c r="Q4" s="185"/>
      <c r="R4" s="185"/>
      <c r="S4" s="185"/>
      <c r="T4" s="186"/>
    </row>
    <row r="5" spans="1:20" x14ac:dyDescent="0.25">
      <c r="A5" s="29" t="s">
        <v>134</v>
      </c>
      <c r="B5" s="5"/>
      <c r="C5" s="5"/>
      <c r="D5" s="5"/>
      <c r="E5" s="167"/>
      <c r="F5" s="167"/>
      <c r="G5" s="167"/>
      <c r="H5" s="167"/>
      <c r="I5" s="167"/>
      <c r="J5" s="167"/>
      <c r="K5" s="187"/>
      <c r="L5" s="30" t="s">
        <v>135</v>
      </c>
      <c r="O5" s="188" t="s">
        <v>152</v>
      </c>
      <c r="P5" s="169"/>
      <c r="Q5" s="169"/>
      <c r="R5" s="169"/>
      <c r="S5" s="169"/>
      <c r="T5" s="189"/>
    </row>
    <row r="6" spans="1:20" x14ac:dyDescent="0.25">
      <c r="A6" s="28" t="s">
        <v>153</v>
      </c>
      <c r="B6" s="10"/>
      <c r="C6" s="10"/>
      <c r="D6" s="10"/>
      <c r="E6" s="183"/>
      <c r="F6" s="183"/>
      <c r="G6" s="183"/>
      <c r="H6" s="183"/>
      <c r="I6" s="183"/>
      <c r="J6" s="183"/>
      <c r="K6" s="184"/>
      <c r="L6" s="30" t="s">
        <v>137</v>
      </c>
      <c r="R6" s="190">
        <f>'1. PSW'!O7</f>
        <v>0</v>
      </c>
      <c r="S6" s="190"/>
      <c r="T6" s="191"/>
    </row>
    <row r="7" spans="1:20" x14ac:dyDescent="0.25">
      <c r="A7" s="30" t="s">
        <v>154</v>
      </c>
      <c r="I7" s="192"/>
      <c r="J7" s="192"/>
      <c r="K7" s="193"/>
      <c r="L7" s="29" t="s">
        <v>138</v>
      </c>
      <c r="M7" s="5"/>
      <c r="N7" s="5"/>
      <c r="O7" s="5"/>
      <c r="P7" s="5"/>
      <c r="Q7" s="5"/>
      <c r="R7" s="167">
        <f>'1. PSW'!O9</f>
        <v>0</v>
      </c>
      <c r="S7" s="167"/>
      <c r="T7" s="187"/>
    </row>
    <row r="8" spans="1:20" x14ac:dyDescent="0.25">
      <c r="A8" s="37" t="s">
        <v>155</v>
      </c>
      <c r="B8" s="5"/>
      <c r="C8" s="5"/>
      <c r="D8" s="5"/>
      <c r="E8" s="5"/>
      <c r="F8" s="5"/>
      <c r="G8" s="5"/>
      <c r="H8" s="5"/>
      <c r="I8" s="5"/>
      <c r="J8" s="167"/>
      <c r="K8" s="187"/>
      <c r="L8" s="29" t="s">
        <v>156</v>
      </c>
      <c r="M8" s="5"/>
      <c r="N8" s="5"/>
      <c r="O8" s="5"/>
      <c r="P8" s="207"/>
      <c r="Q8" s="207"/>
      <c r="R8" s="207"/>
      <c r="S8" s="207"/>
      <c r="T8" s="208"/>
    </row>
    <row r="9" spans="1:20" ht="12.75" customHeight="1" x14ac:dyDescent="0.25">
      <c r="A9" s="197" t="s">
        <v>157</v>
      </c>
      <c r="B9" s="198"/>
      <c r="C9" s="198"/>
      <c r="D9" s="198"/>
      <c r="E9" s="198"/>
      <c r="F9" s="210"/>
      <c r="G9" s="194" t="s">
        <v>141</v>
      </c>
      <c r="H9" s="194"/>
      <c r="I9" s="194"/>
      <c r="J9" s="194" t="s">
        <v>142</v>
      </c>
      <c r="K9" s="194"/>
      <c r="L9" s="194" t="s">
        <v>158</v>
      </c>
      <c r="M9" s="194"/>
      <c r="N9" s="194" t="s">
        <v>159</v>
      </c>
      <c r="O9" s="194"/>
      <c r="P9" s="194"/>
      <c r="Q9" s="194"/>
      <c r="R9" s="194"/>
      <c r="S9" s="194" t="s">
        <v>144</v>
      </c>
      <c r="T9" s="194" t="s">
        <v>145</v>
      </c>
    </row>
    <row r="10" spans="1:20" x14ac:dyDescent="0.25">
      <c r="A10" s="211"/>
      <c r="B10" s="212"/>
      <c r="C10" s="212"/>
      <c r="D10" s="212"/>
      <c r="E10" s="212"/>
      <c r="F10" s="213"/>
      <c r="G10" s="194"/>
      <c r="H10" s="194"/>
      <c r="I10" s="194"/>
      <c r="J10" s="194"/>
      <c r="K10" s="194"/>
      <c r="L10" s="194"/>
      <c r="M10" s="194"/>
      <c r="N10" s="194"/>
      <c r="O10" s="194"/>
      <c r="P10" s="194"/>
      <c r="Q10" s="194"/>
      <c r="R10" s="194"/>
      <c r="S10" s="194"/>
      <c r="T10" s="194"/>
    </row>
    <row r="11" spans="1:20" x14ac:dyDescent="0.25">
      <c r="A11" s="206"/>
      <c r="B11" s="207"/>
      <c r="C11" s="207"/>
      <c r="D11" s="207"/>
      <c r="E11" s="207"/>
      <c r="F11" s="208"/>
      <c r="G11" s="209"/>
      <c r="H11" s="207"/>
      <c r="I11" s="208"/>
      <c r="J11" s="196"/>
      <c r="K11" s="196"/>
      <c r="L11" s="195"/>
      <c r="M11" s="195"/>
      <c r="N11" s="206"/>
      <c r="O11" s="207"/>
      <c r="P11" s="207"/>
      <c r="Q11" s="207"/>
      <c r="R11" s="208"/>
      <c r="S11" s="33"/>
      <c r="T11" s="33"/>
    </row>
    <row r="12" spans="1:20" x14ac:dyDescent="0.25">
      <c r="A12" s="206"/>
      <c r="B12" s="207"/>
      <c r="C12" s="207"/>
      <c r="D12" s="207"/>
      <c r="E12" s="207"/>
      <c r="F12" s="208"/>
      <c r="G12" s="195"/>
      <c r="H12" s="195"/>
      <c r="I12" s="195"/>
      <c r="J12" s="196"/>
      <c r="K12" s="196"/>
      <c r="L12" s="195"/>
      <c r="M12" s="195"/>
      <c r="N12" s="195"/>
      <c r="O12" s="195"/>
      <c r="P12" s="195"/>
      <c r="Q12" s="195"/>
      <c r="R12" s="195"/>
      <c r="S12" s="33"/>
      <c r="T12" s="33"/>
    </row>
    <row r="13" spans="1:20" x14ac:dyDescent="0.25">
      <c r="A13" s="206"/>
      <c r="B13" s="207"/>
      <c r="C13" s="207"/>
      <c r="D13" s="207"/>
      <c r="E13" s="207"/>
      <c r="F13" s="208"/>
      <c r="G13" s="195"/>
      <c r="H13" s="195"/>
      <c r="I13" s="195"/>
      <c r="J13" s="196"/>
      <c r="K13" s="196"/>
      <c r="L13" s="195"/>
      <c r="M13" s="195"/>
      <c r="N13" s="195"/>
      <c r="O13" s="195"/>
      <c r="P13" s="195"/>
      <c r="Q13" s="195"/>
      <c r="R13" s="195"/>
      <c r="S13" s="33"/>
      <c r="T13" s="33"/>
    </row>
    <row r="14" spans="1:20" x14ac:dyDescent="0.25">
      <c r="A14" s="206"/>
      <c r="B14" s="207"/>
      <c r="C14" s="207"/>
      <c r="D14" s="207"/>
      <c r="E14" s="207"/>
      <c r="F14" s="208"/>
      <c r="G14" s="195"/>
      <c r="H14" s="195"/>
      <c r="I14" s="195"/>
      <c r="J14" s="196"/>
      <c r="K14" s="196"/>
      <c r="L14" s="195"/>
      <c r="M14" s="195"/>
      <c r="N14" s="195"/>
      <c r="O14" s="195"/>
      <c r="P14" s="195"/>
      <c r="Q14" s="195"/>
      <c r="R14" s="195"/>
      <c r="S14" s="33"/>
      <c r="T14" s="33"/>
    </row>
    <row r="15" spans="1:20" x14ac:dyDescent="0.25">
      <c r="A15" s="206"/>
      <c r="B15" s="207"/>
      <c r="C15" s="207"/>
      <c r="D15" s="207"/>
      <c r="E15" s="207"/>
      <c r="F15" s="208"/>
      <c r="G15" s="195"/>
      <c r="H15" s="195"/>
      <c r="I15" s="195"/>
      <c r="J15" s="196"/>
      <c r="K15" s="196"/>
      <c r="L15" s="195"/>
      <c r="M15" s="195"/>
      <c r="N15" s="195"/>
      <c r="O15" s="195"/>
      <c r="P15" s="195"/>
      <c r="Q15" s="195"/>
      <c r="R15" s="195"/>
      <c r="S15" s="33"/>
      <c r="T15" s="33"/>
    </row>
    <row r="16" spans="1:20" x14ac:dyDescent="0.25">
      <c r="A16" s="206"/>
      <c r="B16" s="207"/>
      <c r="C16" s="207"/>
      <c r="D16" s="207"/>
      <c r="E16" s="207"/>
      <c r="F16" s="208"/>
      <c r="G16" s="195"/>
      <c r="H16" s="195"/>
      <c r="I16" s="195"/>
      <c r="J16" s="196"/>
      <c r="K16" s="196"/>
      <c r="L16" s="195"/>
      <c r="M16" s="195"/>
      <c r="N16" s="195"/>
      <c r="O16" s="195"/>
      <c r="P16" s="195"/>
      <c r="Q16" s="195"/>
      <c r="R16" s="195"/>
      <c r="S16" s="33"/>
      <c r="T16" s="33"/>
    </row>
    <row r="17" spans="1:20" x14ac:dyDescent="0.25">
      <c r="A17" s="206"/>
      <c r="B17" s="207"/>
      <c r="C17" s="207"/>
      <c r="D17" s="207"/>
      <c r="E17" s="207"/>
      <c r="F17" s="208"/>
      <c r="G17" s="195"/>
      <c r="H17" s="195"/>
      <c r="I17" s="195"/>
      <c r="J17" s="196"/>
      <c r="K17" s="196"/>
      <c r="L17" s="195"/>
      <c r="M17" s="195"/>
      <c r="N17" s="195"/>
      <c r="O17" s="195"/>
      <c r="P17" s="195"/>
      <c r="Q17" s="195"/>
      <c r="R17" s="195"/>
      <c r="S17" s="33"/>
      <c r="T17" s="33"/>
    </row>
    <row r="18" spans="1:20" x14ac:dyDescent="0.25">
      <c r="A18" s="206"/>
      <c r="B18" s="207"/>
      <c r="C18" s="207"/>
      <c r="D18" s="207"/>
      <c r="E18" s="207"/>
      <c r="F18" s="208"/>
      <c r="G18" s="195"/>
      <c r="H18" s="195"/>
      <c r="I18" s="195"/>
      <c r="J18" s="196"/>
      <c r="K18" s="196"/>
      <c r="L18" s="195"/>
      <c r="M18" s="195"/>
      <c r="N18" s="195"/>
      <c r="O18" s="195"/>
      <c r="P18" s="195"/>
      <c r="Q18" s="195"/>
      <c r="R18" s="195"/>
      <c r="S18" s="33"/>
      <c r="T18" s="33"/>
    </row>
    <row r="19" spans="1:20" x14ac:dyDescent="0.25">
      <c r="A19" s="206"/>
      <c r="B19" s="207"/>
      <c r="C19" s="207"/>
      <c r="D19" s="207"/>
      <c r="E19" s="207"/>
      <c r="F19" s="208"/>
      <c r="G19" s="195"/>
      <c r="H19" s="195"/>
      <c r="I19" s="195"/>
      <c r="J19" s="196"/>
      <c r="K19" s="196"/>
      <c r="L19" s="195"/>
      <c r="M19" s="195"/>
      <c r="N19" s="195"/>
      <c r="O19" s="195"/>
      <c r="P19" s="195"/>
      <c r="Q19" s="195"/>
      <c r="R19" s="195"/>
      <c r="S19" s="33"/>
      <c r="T19" s="33"/>
    </row>
    <row r="20" spans="1:20" x14ac:dyDescent="0.25">
      <c r="A20" s="206"/>
      <c r="B20" s="207"/>
      <c r="C20" s="207"/>
      <c r="D20" s="207"/>
      <c r="E20" s="207"/>
      <c r="F20" s="208"/>
      <c r="G20" s="195"/>
      <c r="H20" s="195"/>
      <c r="I20" s="195"/>
      <c r="J20" s="196"/>
      <c r="K20" s="196"/>
      <c r="L20" s="195"/>
      <c r="M20" s="195"/>
      <c r="N20" s="195"/>
      <c r="O20" s="195"/>
      <c r="P20" s="195"/>
      <c r="Q20" s="195"/>
      <c r="R20" s="195"/>
      <c r="S20" s="33"/>
      <c r="T20" s="33"/>
    </row>
    <row r="21" spans="1:20" x14ac:dyDescent="0.25">
      <c r="A21" s="206"/>
      <c r="B21" s="207"/>
      <c r="C21" s="207"/>
      <c r="D21" s="207"/>
      <c r="E21" s="207"/>
      <c r="F21" s="208"/>
      <c r="G21" s="195"/>
      <c r="H21" s="195"/>
      <c r="I21" s="195"/>
      <c r="J21" s="196"/>
      <c r="K21" s="196"/>
      <c r="L21" s="195"/>
      <c r="M21" s="195"/>
      <c r="N21" s="195"/>
      <c r="O21" s="195"/>
      <c r="P21" s="195"/>
      <c r="Q21" s="195"/>
      <c r="R21" s="195"/>
      <c r="S21" s="33"/>
      <c r="T21" s="33"/>
    </row>
    <row r="22" spans="1:20" x14ac:dyDescent="0.25">
      <c r="A22" s="206"/>
      <c r="B22" s="207"/>
      <c r="C22" s="207"/>
      <c r="D22" s="207"/>
      <c r="E22" s="207"/>
      <c r="F22" s="208"/>
      <c r="G22" s="195"/>
      <c r="H22" s="195"/>
      <c r="I22" s="195"/>
      <c r="J22" s="196"/>
      <c r="K22" s="196"/>
      <c r="L22" s="195"/>
      <c r="M22" s="195"/>
      <c r="N22" s="195"/>
      <c r="O22" s="195"/>
      <c r="P22" s="195"/>
      <c r="Q22" s="195"/>
      <c r="R22" s="195"/>
      <c r="S22" s="33"/>
      <c r="T22" s="33"/>
    </row>
    <row r="23" spans="1:20" x14ac:dyDescent="0.25">
      <c r="A23" s="206"/>
      <c r="B23" s="207"/>
      <c r="C23" s="207"/>
      <c r="D23" s="207"/>
      <c r="E23" s="207"/>
      <c r="F23" s="208"/>
      <c r="G23" s="195"/>
      <c r="H23" s="195"/>
      <c r="I23" s="195"/>
      <c r="J23" s="196"/>
      <c r="K23" s="196"/>
      <c r="L23" s="195"/>
      <c r="M23" s="195"/>
      <c r="N23" s="195"/>
      <c r="O23" s="195"/>
      <c r="P23" s="195"/>
      <c r="Q23" s="195"/>
      <c r="R23" s="195"/>
      <c r="S23" s="33"/>
      <c r="T23" s="33"/>
    </row>
    <row r="24" spans="1:20" x14ac:dyDescent="0.25">
      <c r="A24" s="206"/>
      <c r="B24" s="207"/>
      <c r="C24" s="207"/>
      <c r="D24" s="207"/>
      <c r="E24" s="207"/>
      <c r="F24" s="208"/>
      <c r="G24" s="195"/>
      <c r="H24" s="195"/>
      <c r="I24" s="195"/>
      <c r="J24" s="196"/>
      <c r="K24" s="196"/>
      <c r="L24" s="195"/>
      <c r="M24" s="195"/>
      <c r="N24" s="195"/>
      <c r="O24" s="195"/>
      <c r="P24" s="195"/>
      <c r="Q24" s="195"/>
      <c r="R24" s="195"/>
      <c r="S24" s="33"/>
      <c r="T24" s="33"/>
    </row>
    <row r="25" spans="1:20" x14ac:dyDescent="0.25">
      <c r="A25" s="206"/>
      <c r="B25" s="207"/>
      <c r="C25" s="207"/>
      <c r="D25" s="207"/>
      <c r="E25" s="207"/>
      <c r="F25" s="208"/>
      <c r="G25" s="195"/>
      <c r="H25" s="195"/>
      <c r="I25" s="195"/>
      <c r="J25" s="196"/>
      <c r="K25" s="196"/>
      <c r="L25" s="195"/>
      <c r="M25" s="195"/>
      <c r="N25" s="195"/>
      <c r="O25" s="195"/>
      <c r="P25" s="195"/>
      <c r="Q25" s="195"/>
      <c r="R25" s="195"/>
      <c r="S25" s="33"/>
      <c r="T25" s="33"/>
    </row>
    <row r="26" spans="1:20" x14ac:dyDescent="0.25">
      <c r="A26" s="206"/>
      <c r="B26" s="207"/>
      <c r="C26" s="207"/>
      <c r="D26" s="207"/>
      <c r="E26" s="207"/>
      <c r="F26" s="208"/>
      <c r="G26" s="195"/>
      <c r="H26" s="195"/>
      <c r="I26" s="195"/>
      <c r="J26" s="196"/>
      <c r="K26" s="196"/>
      <c r="L26" s="195"/>
      <c r="M26" s="195"/>
      <c r="N26" s="195"/>
      <c r="O26" s="195"/>
      <c r="P26" s="195"/>
      <c r="Q26" s="195"/>
      <c r="R26" s="195"/>
      <c r="S26" s="33"/>
      <c r="T26" s="33"/>
    </row>
    <row r="27" spans="1:20" x14ac:dyDescent="0.25">
      <c r="A27" s="206"/>
      <c r="B27" s="207"/>
      <c r="C27" s="207"/>
      <c r="D27" s="207"/>
      <c r="E27" s="207"/>
      <c r="F27" s="208"/>
      <c r="G27" s="195"/>
      <c r="H27" s="195"/>
      <c r="I27" s="195"/>
      <c r="J27" s="196"/>
      <c r="K27" s="196"/>
      <c r="L27" s="195"/>
      <c r="M27" s="195"/>
      <c r="N27" s="195"/>
      <c r="O27" s="195"/>
      <c r="P27" s="195"/>
      <c r="Q27" s="195"/>
      <c r="R27" s="195"/>
      <c r="S27" s="33"/>
      <c r="T27" s="33"/>
    </row>
    <row r="28" spans="1:20" x14ac:dyDescent="0.25">
      <c r="A28" s="206"/>
      <c r="B28" s="207"/>
      <c r="C28" s="207"/>
      <c r="D28" s="207"/>
      <c r="E28" s="207"/>
      <c r="F28" s="208"/>
      <c r="G28" s="195"/>
      <c r="H28" s="195"/>
      <c r="I28" s="195"/>
      <c r="J28" s="196"/>
      <c r="K28" s="196"/>
      <c r="L28" s="195"/>
      <c r="M28" s="195"/>
      <c r="N28" s="195"/>
      <c r="O28" s="195"/>
      <c r="P28" s="195"/>
      <c r="Q28" s="195"/>
      <c r="R28" s="195"/>
      <c r="S28" s="33"/>
      <c r="T28" s="33"/>
    </row>
    <row r="29" spans="1:20" x14ac:dyDescent="0.25">
      <c r="A29" s="206"/>
      <c r="B29" s="207"/>
      <c r="C29" s="207"/>
      <c r="D29" s="207"/>
      <c r="E29" s="207"/>
      <c r="F29" s="208"/>
      <c r="G29" s="195"/>
      <c r="H29" s="195"/>
      <c r="I29" s="195"/>
      <c r="J29" s="196"/>
      <c r="K29" s="196"/>
      <c r="L29" s="195"/>
      <c r="M29" s="195"/>
      <c r="N29" s="195"/>
      <c r="O29" s="195"/>
      <c r="P29" s="195"/>
      <c r="Q29" s="195"/>
      <c r="R29" s="195"/>
      <c r="S29" s="33"/>
      <c r="T29" s="33"/>
    </row>
    <row r="30" spans="1:20" x14ac:dyDescent="0.25">
      <c r="A30" s="206"/>
      <c r="B30" s="207"/>
      <c r="C30" s="207"/>
      <c r="D30" s="207"/>
      <c r="E30" s="207"/>
      <c r="F30" s="208"/>
      <c r="G30" s="195"/>
      <c r="H30" s="195"/>
      <c r="I30" s="195"/>
      <c r="J30" s="196"/>
      <c r="K30" s="196"/>
      <c r="L30" s="195"/>
      <c r="M30" s="195"/>
      <c r="N30" s="195"/>
      <c r="O30" s="195"/>
      <c r="P30" s="195"/>
      <c r="Q30" s="195"/>
      <c r="R30" s="195"/>
      <c r="S30" s="33"/>
      <c r="T30" s="33"/>
    </row>
    <row r="31" spans="1:20" x14ac:dyDescent="0.25">
      <c r="A31" s="206"/>
      <c r="B31" s="207"/>
      <c r="C31" s="207"/>
      <c r="D31" s="207"/>
      <c r="E31" s="207"/>
      <c r="F31" s="208"/>
      <c r="G31" s="195"/>
      <c r="H31" s="195"/>
      <c r="I31" s="195"/>
      <c r="J31" s="196"/>
      <c r="K31" s="196"/>
      <c r="L31" s="195"/>
      <c r="M31" s="195"/>
      <c r="N31" s="195"/>
      <c r="O31" s="195"/>
      <c r="P31" s="195"/>
      <c r="Q31" s="195"/>
      <c r="R31" s="195"/>
      <c r="S31" s="33"/>
      <c r="T31" s="33"/>
    </row>
    <row r="32" spans="1:20" x14ac:dyDescent="0.25">
      <c r="A32" s="206"/>
      <c r="B32" s="207"/>
      <c r="C32" s="207"/>
      <c r="D32" s="207"/>
      <c r="E32" s="207"/>
      <c r="F32" s="208"/>
      <c r="G32" s="195"/>
      <c r="H32" s="195"/>
      <c r="I32" s="195"/>
      <c r="J32" s="196"/>
      <c r="K32" s="196"/>
      <c r="L32" s="195"/>
      <c r="M32" s="195"/>
      <c r="N32" s="195"/>
      <c r="O32" s="195"/>
      <c r="P32" s="195"/>
      <c r="Q32" s="195"/>
      <c r="R32" s="195"/>
      <c r="S32" s="33"/>
      <c r="T32" s="33"/>
    </row>
    <row r="33" spans="1:20" x14ac:dyDescent="0.25">
      <c r="A33" s="206"/>
      <c r="B33" s="207"/>
      <c r="C33" s="207"/>
      <c r="D33" s="207"/>
      <c r="E33" s="207"/>
      <c r="F33" s="208"/>
      <c r="G33" s="195"/>
      <c r="H33" s="195"/>
      <c r="I33" s="195"/>
      <c r="J33" s="196"/>
      <c r="K33" s="196"/>
      <c r="L33" s="195"/>
      <c r="M33" s="195"/>
      <c r="N33" s="195"/>
      <c r="O33" s="195"/>
      <c r="P33" s="195"/>
      <c r="Q33" s="195"/>
      <c r="R33" s="195"/>
      <c r="S33" s="33"/>
      <c r="T33" s="33"/>
    </row>
    <row r="34" spans="1:20" x14ac:dyDescent="0.25">
      <c r="A34" s="206"/>
      <c r="B34" s="207"/>
      <c r="C34" s="207"/>
      <c r="D34" s="207"/>
      <c r="E34" s="207"/>
      <c r="F34" s="208"/>
      <c r="G34" s="195"/>
      <c r="H34" s="195"/>
      <c r="I34" s="195"/>
      <c r="J34" s="196"/>
      <c r="K34" s="196"/>
      <c r="L34" s="195"/>
      <c r="M34" s="195"/>
      <c r="N34" s="195"/>
      <c r="O34" s="195"/>
      <c r="P34" s="195"/>
      <c r="Q34" s="195"/>
      <c r="R34" s="195"/>
      <c r="S34" s="33"/>
      <c r="T34" s="33"/>
    </row>
    <row r="35" spans="1:20" x14ac:dyDescent="0.25">
      <c r="A35" s="206"/>
      <c r="B35" s="207"/>
      <c r="C35" s="207"/>
      <c r="D35" s="207"/>
      <c r="E35" s="207"/>
      <c r="F35" s="208"/>
      <c r="G35" s="195"/>
      <c r="H35" s="195"/>
      <c r="I35" s="195"/>
      <c r="J35" s="196"/>
      <c r="K35" s="196"/>
      <c r="L35" s="195"/>
      <c r="M35" s="195"/>
      <c r="N35" s="195"/>
      <c r="O35" s="195"/>
      <c r="P35" s="195"/>
      <c r="Q35" s="195"/>
      <c r="R35" s="195"/>
      <c r="S35" s="33"/>
      <c r="T35" s="33"/>
    </row>
    <row r="36" spans="1:20" x14ac:dyDescent="0.25">
      <c r="A36" s="206"/>
      <c r="B36" s="207"/>
      <c r="C36" s="207"/>
      <c r="D36" s="207"/>
      <c r="E36" s="207"/>
      <c r="F36" s="208"/>
      <c r="G36" s="195"/>
      <c r="H36" s="195"/>
      <c r="I36" s="195"/>
      <c r="J36" s="196"/>
      <c r="K36" s="196"/>
      <c r="L36" s="195"/>
      <c r="M36" s="195"/>
      <c r="N36" s="195"/>
      <c r="O36" s="195"/>
      <c r="P36" s="195"/>
      <c r="Q36" s="195"/>
      <c r="R36" s="195"/>
      <c r="S36" s="33"/>
      <c r="T36" s="33"/>
    </row>
    <row r="37" spans="1:20" x14ac:dyDescent="0.25">
      <c r="A37" s="206"/>
      <c r="B37" s="207"/>
      <c r="C37" s="207"/>
      <c r="D37" s="207"/>
      <c r="E37" s="207"/>
      <c r="F37" s="208"/>
      <c r="G37" s="195"/>
      <c r="H37" s="195"/>
      <c r="I37" s="195"/>
      <c r="J37" s="196"/>
      <c r="K37" s="196"/>
      <c r="L37" s="195"/>
      <c r="M37" s="195"/>
      <c r="N37" s="195"/>
      <c r="O37" s="195"/>
      <c r="P37" s="195"/>
      <c r="Q37" s="195"/>
      <c r="R37" s="195"/>
      <c r="S37" s="33"/>
      <c r="T37" s="33"/>
    </row>
    <row r="38" spans="1:20" x14ac:dyDescent="0.25">
      <c r="A38" s="206"/>
      <c r="B38" s="207"/>
      <c r="C38" s="207"/>
      <c r="D38" s="207"/>
      <c r="E38" s="207"/>
      <c r="F38" s="208"/>
      <c r="G38" s="195"/>
      <c r="H38" s="195"/>
      <c r="I38" s="195"/>
      <c r="J38" s="196"/>
      <c r="K38" s="196"/>
      <c r="L38" s="195"/>
      <c r="M38" s="195"/>
      <c r="N38" s="195"/>
      <c r="O38" s="195"/>
      <c r="P38" s="195"/>
      <c r="Q38" s="195"/>
      <c r="R38" s="195"/>
      <c r="S38" s="33"/>
      <c r="T38" s="33"/>
    </row>
    <row r="39" spans="1:20" x14ac:dyDescent="0.25">
      <c r="A39" s="206"/>
      <c r="B39" s="207"/>
      <c r="C39" s="207"/>
      <c r="D39" s="207"/>
      <c r="E39" s="207"/>
      <c r="F39" s="208"/>
      <c r="G39" s="195"/>
      <c r="H39" s="195"/>
      <c r="I39" s="195"/>
      <c r="J39" s="196"/>
      <c r="K39" s="196"/>
      <c r="L39" s="195"/>
      <c r="M39" s="195"/>
      <c r="N39" s="195"/>
      <c r="O39" s="195"/>
      <c r="P39" s="195"/>
      <c r="Q39" s="195"/>
      <c r="R39" s="195"/>
      <c r="S39" s="33"/>
      <c r="T39" s="33"/>
    </row>
    <row r="40" spans="1:20" x14ac:dyDescent="0.25">
      <c r="A40" s="206"/>
      <c r="B40" s="207"/>
      <c r="C40" s="207"/>
      <c r="D40" s="207"/>
      <c r="E40" s="207"/>
      <c r="F40" s="208"/>
      <c r="G40" s="195"/>
      <c r="H40" s="195"/>
      <c r="I40" s="195"/>
      <c r="J40" s="196"/>
      <c r="K40" s="196"/>
      <c r="L40" s="195"/>
      <c r="M40" s="195"/>
      <c r="N40" s="195"/>
      <c r="O40" s="195"/>
      <c r="P40" s="195"/>
      <c r="Q40" s="195"/>
      <c r="R40" s="195"/>
      <c r="S40" s="33"/>
      <c r="T40" s="33"/>
    </row>
    <row r="41" spans="1:20" x14ac:dyDescent="0.25">
      <c r="A41" s="206"/>
      <c r="B41" s="207"/>
      <c r="C41" s="207"/>
      <c r="D41" s="207"/>
      <c r="E41" s="207"/>
      <c r="F41" s="208"/>
      <c r="G41" s="195"/>
      <c r="H41" s="195"/>
      <c r="I41" s="195"/>
      <c r="J41" s="196"/>
      <c r="K41" s="196"/>
      <c r="L41" s="195"/>
      <c r="M41" s="195"/>
      <c r="N41" s="195"/>
      <c r="O41" s="195"/>
      <c r="P41" s="195"/>
      <c r="Q41" s="195"/>
      <c r="R41" s="195"/>
      <c r="S41" s="33"/>
      <c r="T41" s="33"/>
    </row>
    <row r="42" spans="1:20" x14ac:dyDescent="0.25">
      <c r="A42" s="206"/>
      <c r="B42" s="207"/>
      <c r="C42" s="207"/>
      <c r="D42" s="207"/>
      <c r="E42" s="207"/>
      <c r="F42" s="208"/>
      <c r="G42" s="195"/>
      <c r="H42" s="195"/>
      <c r="I42" s="195"/>
      <c r="J42" s="196"/>
      <c r="K42" s="196"/>
      <c r="L42" s="195"/>
      <c r="M42" s="195"/>
      <c r="N42" s="195"/>
      <c r="O42" s="195"/>
      <c r="P42" s="195"/>
      <c r="Q42" s="195"/>
      <c r="R42" s="195"/>
      <c r="S42" s="33"/>
      <c r="T42" s="33"/>
    </row>
    <row r="43" spans="1:20" x14ac:dyDescent="0.25">
      <c r="A43" s="206"/>
      <c r="B43" s="207"/>
      <c r="C43" s="207"/>
      <c r="D43" s="207"/>
      <c r="E43" s="207"/>
      <c r="F43" s="208"/>
      <c r="G43" s="195"/>
      <c r="H43" s="195"/>
      <c r="I43" s="195"/>
      <c r="J43" s="196"/>
      <c r="K43" s="196"/>
      <c r="L43" s="195"/>
      <c r="M43" s="195"/>
      <c r="N43" s="195"/>
      <c r="O43" s="195"/>
      <c r="P43" s="195"/>
      <c r="Q43" s="195"/>
      <c r="R43" s="195"/>
      <c r="S43" s="33"/>
      <c r="T43" s="33"/>
    </row>
    <row r="44" spans="1:20" x14ac:dyDescent="0.25">
      <c r="A44" s="206"/>
      <c r="B44" s="207"/>
      <c r="C44" s="207"/>
      <c r="D44" s="207"/>
      <c r="E44" s="207"/>
      <c r="F44" s="208"/>
      <c r="G44" s="195"/>
      <c r="H44" s="195"/>
      <c r="I44" s="195"/>
      <c r="J44" s="196"/>
      <c r="K44" s="196"/>
      <c r="L44" s="195"/>
      <c r="M44" s="195"/>
      <c r="N44" s="195"/>
      <c r="O44" s="195"/>
      <c r="P44" s="195"/>
      <c r="Q44" s="195"/>
      <c r="R44" s="195"/>
      <c r="S44" s="33"/>
      <c r="T44" s="33"/>
    </row>
    <row r="45" spans="1:20" x14ac:dyDescent="0.25">
      <c r="A45" s="206"/>
      <c r="B45" s="207"/>
      <c r="C45" s="207"/>
      <c r="D45" s="207"/>
      <c r="E45" s="207"/>
      <c r="F45" s="208"/>
      <c r="G45" s="195"/>
      <c r="H45" s="195"/>
      <c r="I45" s="195"/>
      <c r="J45" s="196"/>
      <c r="K45" s="196"/>
      <c r="L45" s="195"/>
      <c r="M45" s="195"/>
      <c r="N45" s="195"/>
      <c r="O45" s="195"/>
      <c r="P45" s="195"/>
      <c r="Q45" s="195"/>
      <c r="R45" s="195"/>
      <c r="S45" s="33"/>
      <c r="T45" s="33"/>
    </row>
    <row r="46" spans="1:20" x14ac:dyDescent="0.25">
      <c r="A46" s="206"/>
      <c r="B46" s="207"/>
      <c r="C46" s="207"/>
      <c r="D46" s="207"/>
      <c r="E46" s="207"/>
      <c r="F46" s="208"/>
      <c r="G46" s="195"/>
      <c r="H46" s="195"/>
      <c r="I46" s="195"/>
      <c r="J46" s="196"/>
      <c r="K46" s="196"/>
      <c r="L46" s="195"/>
      <c r="M46" s="195"/>
      <c r="N46" s="195"/>
      <c r="O46" s="195"/>
      <c r="P46" s="195"/>
      <c r="Q46" s="195"/>
      <c r="R46" s="195"/>
      <c r="S46" s="33"/>
      <c r="T46" s="33"/>
    </row>
    <row r="47" spans="1:20" x14ac:dyDescent="0.25">
      <c r="A47" s="206"/>
      <c r="B47" s="207"/>
      <c r="C47" s="207"/>
      <c r="D47" s="207"/>
      <c r="E47" s="207"/>
      <c r="F47" s="208"/>
      <c r="G47" s="195"/>
      <c r="H47" s="195"/>
      <c r="I47" s="195"/>
      <c r="J47" s="196"/>
      <c r="K47" s="196"/>
      <c r="L47" s="195"/>
      <c r="M47" s="195"/>
      <c r="N47" s="195"/>
      <c r="O47" s="195"/>
      <c r="P47" s="195"/>
      <c r="Q47" s="195"/>
      <c r="R47" s="195"/>
      <c r="S47" s="33"/>
      <c r="T47" s="33"/>
    </row>
    <row r="48" spans="1:20" x14ac:dyDescent="0.25">
      <c r="A48" s="206"/>
      <c r="B48" s="207"/>
      <c r="C48" s="207"/>
      <c r="D48" s="207"/>
      <c r="E48" s="207"/>
      <c r="F48" s="208"/>
      <c r="G48" s="195"/>
      <c r="H48" s="195"/>
      <c r="I48" s="195"/>
      <c r="J48" s="196"/>
      <c r="K48" s="196"/>
      <c r="L48" s="195"/>
      <c r="M48" s="195"/>
      <c r="N48" s="195"/>
      <c r="O48" s="195"/>
      <c r="P48" s="195"/>
      <c r="Q48" s="195"/>
      <c r="R48" s="195"/>
      <c r="S48" s="33"/>
      <c r="T48" s="33"/>
    </row>
    <row r="49" spans="1:20" x14ac:dyDescent="0.25">
      <c r="A49" s="206"/>
      <c r="B49" s="207"/>
      <c r="C49" s="207"/>
      <c r="D49" s="207"/>
      <c r="E49" s="207"/>
      <c r="F49" s="208"/>
      <c r="G49" s="195"/>
      <c r="H49" s="195"/>
      <c r="I49" s="195"/>
      <c r="J49" s="196"/>
      <c r="K49" s="196"/>
      <c r="L49" s="195"/>
      <c r="M49" s="195"/>
      <c r="N49" s="195"/>
      <c r="O49" s="195"/>
      <c r="P49" s="195"/>
      <c r="Q49" s="195"/>
      <c r="R49" s="195"/>
      <c r="S49" s="33"/>
      <c r="T49" s="33"/>
    </row>
    <row r="50" spans="1:20" x14ac:dyDescent="0.25">
      <c r="A50" s="206"/>
      <c r="B50" s="207"/>
      <c r="C50" s="207"/>
      <c r="D50" s="207"/>
      <c r="E50" s="207"/>
      <c r="F50" s="208"/>
      <c r="G50" s="195"/>
      <c r="H50" s="195"/>
      <c r="I50" s="195"/>
      <c r="J50" s="196"/>
      <c r="K50" s="196"/>
      <c r="L50" s="195"/>
      <c r="M50" s="195"/>
      <c r="N50" s="195"/>
      <c r="O50" s="195"/>
      <c r="P50" s="195"/>
      <c r="Q50" s="195"/>
      <c r="R50" s="195"/>
      <c r="S50" s="33"/>
      <c r="T50" s="33"/>
    </row>
    <row r="51" spans="1:20" x14ac:dyDescent="0.25">
      <c r="A51" s="206"/>
      <c r="B51" s="207"/>
      <c r="C51" s="207"/>
      <c r="D51" s="207"/>
      <c r="E51" s="207"/>
      <c r="F51" s="208"/>
      <c r="G51" s="195"/>
      <c r="H51" s="195"/>
      <c r="I51" s="195"/>
      <c r="J51" s="196"/>
      <c r="K51" s="196"/>
      <c r="L51" s="195"/>
      <c r="M51" s="195"/>
      <c r="N51" s="195"/>
      <c r="O51" s="195"/>
      <c r="P51" s="195"/>
      <c r="Q51" s="195"/>
      <c r="R51" s="195"/>
      <c r="S51" s="33"/>
      <c r="T51" s="33"/>
    </row>
    <row r="52" spans="1:20" ht="7.5" customHeight="1" x14ac:dyDescent="0.25"/>
    <row r="53" spans="1:20" x14ac:dyDescent="0.25">
      <c r="I53" s="201" t="s">
        <v>146</v>
      </c>
      <c r="J53" s="202"/>
      <c r="K53" s="202"/>
      <c r="L53" s="202"/>
      <c r="M53" s="202"/>
      <c r="N53" s="202"/>
      <c r="O53" s="202"/>
      <c r="P53" s="202"/>
      <c r="Q53" s="202"/>
      <c r="R53" s="202"/>
      <c r="S53" s="202"/>
      <c r="T53" s="203"/>
    </row>
    <row r="54" spans="1:20" ht="6" customHeight="1" x14ac:dyDescent="0.25"/>
    <row r="55" spans="1:20" x14ac:dyDescent="0.25">
      <c r="J55" s="34"/>
      <c r="K55" s="204" t="s">
        <v>147</v>
      </c>
      <c r="L55" s="204"/>
      <c r="M55" s="204"/>
      <c r="N55" s="35"/>
      <c r="O55" s="35"/>
      <c r="P55" s="36" t="s">
        <v>148</v>
      </c>
      <c r="Q55" s="35"/>
      <c r="R55" s="35"/>
      <c r="S55" s="36" t="s">
        <v>149</v>
      </c>
      <c r="T55" s="11"/>
    </row>
    <row r="56" spans="1:20" x14ac:dyDescent="0.25">
      <c r="J56" s="21"/>
      <c r="K56" s="5"/>
      <c r="L56" s="5"/>
      <c r="M56" s="5"/>
      <c r="N56" s="5"/>
      <c r="O56" s="167"/>
      <c r="P56" s="167"/>
      <c r="Q56" s="167"/>
      <c r="R56" s="5"/>
      <c r="S56" s="199"/>
      <c r="T56" s="200"/>
    </row>
  </sheetData>
  <sheetProtection selectLockedCells="1" selectUnlockedCells="1"/>
  <mergeCells count="226">
    <mergeCell ref="I53:T53"/>
    <mergeCell ref="K55:M55"/>
    <mergeCell ref="O56:Q56"/>
    <mergeCell ref="S56:T56"/>
    <mergeCell ref="A50:F50"/>
    <mergeCell ref="G50:I50"/>
    <mergeCell ref="J50:K50"/>
    <mergeCell ref="L50:M50"/>
    <mergeCell ref="N50:R50"/>
    <mergeCell ref="A51:F51"/>
    <mergeCell ref="G51:I51"/>
    <mergeCell ref="J51:K51"/>
    <mergeCell ref="L51:M51"/>
    <mergeCell ref="N51:R51"/>
    <mergeCell ref="A48:F48"/>
    <mergeCell ref="G48:I48"/>
    <mergeCell ref="J48:K48"/>
    <mergeCell ref="L48:M48"/>
    <mergeCell ref="N48:R48"/>
    <mergeCell ref="A49:F49"/>
    <mergeCell ref="G49:I49"/>
    <mergeCell ref="J49:K49"/>
    <mergeCell ref="L49:M49"/>
    <mergeCell ref="N49:R49"/>
    <mergeCell ref="A46:F46"/>
    <mergeCell ref="G46:I46"/>
    <mergeCell ref="J46:K46"/>
    <mergeCell ref="L46:M46"/>
    <mergeCell ref="N46:R46"/>
    <mergeCell ref="A47:F47"/>
    <mergeCell ref="G47:I47"/>
    <mergeCell ref="J47:K47"/>
    <mergeCell ref="L47:M47"/>
    <mergeCell ref="N47:R47"/>
    <mergeCell ref="A44:F44"/>
    <mergeCell ref="G44:I44"/>
    <mergeCell ref="J44:K44"/>
    <mergeCell ref="L44:M44"/>
    <mergeCell ref="N44:R44"/>
    <mergeCell ref="A45:F45"/>
    <mergeCell ref="G45:I45"/>
    <mergeCell ref="J45:K45"/>
    <mergeCell ref="L45:M45"/>
    <mergeCell ref="N45:R45"/>
    <mergeCell ref="A42:F42"/>
    <mergeCell ref="G42:I42"/>
    <mergeCell ref="J42:K42"/>
    <mergeCell ref="L42:M42"/>
    <mergeCell ref="N42:R42"/>
    <mergeCell ref="A43:F43"/>
    <mergeCell ref="G43:I43"/>
    <mergeCell ref="J43:K43"/>
    <mergeCell ref="L43:M43"/>
    <mergeCell ref="N43:R43"/>
    <mergeCell ref="A40:F40"/>
    <mergeCell ref="G40:I40"/>
    <mergeCell ref="J40:K40"/>
    <mergeCell ref="L40:M40"/>
    <mergeCell ref="N40:R40"/>
    <mergeCell ref="A41:F41"/>
    <mergeCell ref="G41:I41"/>
    <mergeCell ref="J41:K41"/>
    <mergeCell ref="L41:M41"/>
    <mergeCell ref="N41:R41"/>
    <mergeCell ref="A38:F38"/>
    <mergeCell ref="G38:I38"/>
    <mergeCell ref="J38:K38"/>
    <mergeCell ref="L38:M38"/>
    <mergeCell ref="N38:R38"/>
    <mergeCell ref="A39:F39"/>
    <mergeCell ref="G39:I39"/>
    <mergeCell ref="J39:K39"/>
    <mergeCell ref="L39:M39"/>
    <mergeCell ref="N39:R39"/>
    <mergeCell ref="A36:F36"/>
    <mergeCell ref="G36:I36"/>
    <mergeCell ref="J36:K36"/>
    <mergeCell ref="L36:M36"/>
    <mergeCell ref="N36:R36"/>
    <mergeCell ref="A37:F37"/>
    <mergeCell ref="G37:I37"/>
    <mergeCell ref="J37:K37"/>
    <mergeCell ref="L37:M37"/>
    <mergeCell ref="N37:R37"/>
    <mergeCell ref="A34:F34"/>
    <mergeCell ref="G34:I34"/>
    <mergeCell ref="J34:K34"/>
    <mergeCell ref="L34:M34"/>
    <mergeCell ref="N34:R34"/>
    <mergeCell ref="A35:F35"/>
    <mergeCell ref="G35:I35"/>
    <mergeCell ref="J35:K35"/>
    <mergeCell ref="L35:M35"/>
    <mergeCell ref="N35:R35"/>
    <mergeCell ref="A32:F32"/>
    <mergeCell ref="G32:I32"/>
    <mergeCell ref="J32:K32"/>
    <mergeCell ref="L32:M32"/>
    <mergeCell ref="N32:R32"/>
    <mergeCell ref="A33:F33"/>
    <mergeCell ref="G33:I33"/>
    <mergeCell ref="J33:K33"/>
    <mergeCell ref="L33:M33"/>
    <mergeCell ref="N33:R33"/>
    <mergeCell ref="A30:F30"/>
    <mergeCell ref="G30:I30"/>
    <mergeCell ref="J30:K30"/>
    <mergeCell ref="L30:M30"/>
    <mergeCell ref="N30:R30"/>
    <mergeCell ref="A31:F31"/>
    <mergeCell ref="G31:I31"/>
    <mergeCell ref="J31:K31"/>
    <mergeCell ref="L31:M31"/>
    <mergeCell ref="N31:R31"/>
    <mergeCell ref="A28:F28"/>
    <mergeCell ref="G28:I28"/>
    <mergeCell ref="J28:K28"/>
    <mergeCell ref="L28:M28"/>
    <mergeCell ref="N28:R28"/>
    <mergeCell ref="A29:F29"/>
    <mergeCell ref="G29:I29"/>
    <mergeCell ref="J29:K29"/>
    <mergeCell ref="L29:M29"/>
    <mergeCell ref="N29:R29"/>
    <mergeCell ref="A26:F26"/>
    <mergeCell ref="G26:I26"/>
    <mergeCell ref="J26:K26"/>
    <mergeCell ref="L26:M26"/>
    <mergeCell ref="N26:R26"/>
    <mergeCell ref="A27:F27"/>
    <mergeCell ref="G27:I27"/>
    <mergeCell ref="J27:K27"/>
    <mergeCell ref="L27:M27"/>
    <mergeCell ref="N27:R27"/>
    <mergeCell ref="A24:F24"/>
    <mergeCell ref="G24:I24"/>
    <mergeCell ref="J24:K24"/>
    <mergeCell ref="L24:M24"/>
    <mergeCell ref="N24:R24"/>
    <mergeCell ref="A25:F25"/>
    <mergeCell ref="G25:I25"/>
    <mergeCell ref="J25:K25"/>
    <mergeCell ref="L25:M25"/>
    <mergeCell ref="N25:R25"/>
    <mergeCell ref="A22:F22"/>
    <mergeCell ref="G22:I22"/>
    <mergeCell ref="J22:K22"/>
    <mergeCell ref="L22:M22"/>
    <mergeCell ref="N22:R22"/>
    <mergeCell ref="A23:F23"/>
    <mergeCell ref="G23:I23"/>
    <mergeCell ref="J23:K23"/>
    <mergeCell ref="L23:M23"/>
    <mergeCell ref="N23:R23"/>
    <mergeCell ref="A20:F20"/>
    <mergeCell ref="G20:I20"/>
    <mergeCell ref="J20:K20"/>
    <mergeCell ref="L20:M20"/>
    <mergeCell ref="N20:R20"/>
    <mergeCell ref="A21:F21"/>
    <mergeCell ref="G21:I21"/>
    <mergeCell ref="J21:K21"/>
    <mergeCell ref="L21:M21"/>
    <mergeCell ref="N21:R21"/>
    <mergeCell ref="A18:F18"/>
    <mergeCell ref="G18:I18"/>
    <mergeCell ref="J18:K18"/>
    <mergeCell ref="L18:M18"/>
    <mergeCell ref="N18:R18"/>
    <mergeCell ref="A19:F19"/>
    <mergeCell ref="G19:I19"/>
    <mergeCell ref="J19:K19"/>
    <mergeCell ref="L19:M19"/>
    <mergeCell ref="N19:R19"/>
    <mergeCell ref="A16:F16"/>
    <mergeCell ref="G16:I16"/>
    <mergeCell ref="J16:K16"/>
    <mergeCell ref="L16:M16"/>
    <mergeCell ref="N16:R16"/>
    <mergeCell ref="A17:F17"/>
    <mergeCell ref="G17:I17"/>
    <mergeCell ref="J17:K17"/>
    <mergeCell ref="L17:M17"/>
    <mergeCell ref="N17:R17"/>
    <mergeCell ref="A14:F14"/>
    <mergeCell ref="G14:I14"/>
    <mergeCell ref="J14:K14"/>
    <mergeCell ref="L14:M14"/>
    <mergeCell ref="N14:R14"/>
    <mergeCell ref="A15:F15"/>
    <mergeCell ref="G15:I15"/>
    <mergeCell ref="J15:K15"/>
    <mergeCell ref="L15:M15"/>
    <mergeCell ref="N15:R15"/>
    <mergeCell ref="A12:F12"/>
    <mergeCell ref="G12:I12"/>
    <mergeCell ref="J12:K12"/>
    <mergeCell ref="L12:M12"/>
    <mergeCell ref="N12:R12"/>
    <mergeCell ref="A13:F13"/>
    <mergeCell ref="G13:I13"/>
    <mergeCell ref="J13:K13"/>
    <mergeCell ref="L13:M13"/>
    <mergeCell ref="N13:R13"/>
    <mergeCell ref="D4:K4"/>
    <mergeCell ref="O4:T4"/>
    <mergeCell ref="E5:K5"/>
    <mergeCell ref="O5:T5"/>
    <mergeCell ref="E6:K6"/>
    <mergeCell ref="R6:T6"/>
    <mergeCell ref="T9:T10"/>
    <mergeCell ref="A11:F11"/>
    <mergeCell ref="G11:I11"/>
    <mergeCell ref="J11:K11"/>
    <mergeCell ref="L11:M11"/>
    <mergeCell ref="N11:R11"/>
    <mergeCell ref="I7:K7"/>
    <mergeCell ref="R7:T7"/>
    <mergeCell ref="J8:K8"/>
    <mergeCell ref="P8:T8"/>
    <mergeCell ref="A9:F10"/>
    <mergeCell ref="G9:I10"/>
    <mergeCell ref="J9:K10"/>
    <mergeCell ref="L9:M10"/>
    <mergeCell ref="N9:R10"/>
    <mergeCell ref="S9:S10"/>
  </mergeCells>
  <pageMargins left="0.51181102362204722" right="0.51181102362204722" top="0.51181102362204722" bottom="0.74803149606299213" header="0.51181102362204722" footer="0.51181102362204722"/>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1353F-B258-4F51-B879-EBF68C8DA35E}">
  <sheetPr>
    <tabColor rgb="FF7030A0"/>
    <pageSetUpPr fitToPage="1"/>
  </sheetPr>
  <dimension ref="A1:BC100"/>
  <sheetViews>
    <sheetView showGridLines="0" zoomScaleNormal="100" zoomScaleSheetLayoutView="100" workbookViewId="0">
      <selection activeCell="U86" sqref="U86:AG86"/>
    </sheetView>
  </sheetViews>
  <sheetFormatPr defaultColWidth="11.453125" defaultRowHeight="14.5" x14ac:dyDescent="0.35"/>
  <cols>
    <col min="1" max="13" width="3.453125" style="73" customWidth="1"/>
    <col min="14" max="14" width="7.26953125" style="73" customWidth="1"/>
    <col min="15" max="39" width="3.453125" style="73" customWidth="1"/>
    <col min="40" max="40" width="3.54296875" style="73" customWidth="1"/>
    <col min="41" max="44" width="3.453125" style="73" customWidth="1"/>
    <col min="45" max="46" width="46.1796875" style="73" customWidth="1"/>
    <col min="47" max="47" width="11.453125" style="73"/>
    <col min="48" max="49" width="46.1796875" style="73" customWidth="1"/>
    <col min="50" max="16384" width="11.453125" style="73"/>
  </cols>
  <sheetData>
    <row r="1" spans="1:55" ht="5.15" customHeight="1" x14ac:dyDescent="0.35">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1"/>
      <c r="AL1" s="72"/>
      <c r="AM1" s="72"/>
      <c r="AN1" s="72"/>
      <c r="AO1" s="72"/>
      <c r="AP1" s="72"/>
      <c r="AQ1" s="72"/>
      <c r="AR1" s="72"/>
      <c r="AS1" s="72"/>
      <c r="AT1" s="72"/>
      <c r="AU1" s="72"/>
      <c r="AV1" s="72"/>
      <c r="AW1" s="72"/>
      <c r="AX1" s="72"/>
      <c r="AY1" s="72"/>
    </row>
    <row r="2" spans="1:55" ht="15" customHeight="1" x14ac:dyDescent="0.35">
      <c r="A2" s="74"/>
      <c r="B2" s="75"/>
      <c r="C2" s="75"/>
      <c r="D2" s="75"/>
      <c r="E2" s="76"/>
      <c r="F2" s="76"/>
      <c r="G2" s="76"/>
      <c r="H2" s="274" t="s">
        <v>237</v>
      </c>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77"/>
      <c r="AL2" s="72"/>
      <c r="AM2" s="72"/>
      <c r="AN2" s="72"/>
      <c r="AO2" s="72"/>
      <c r="AP2" s="72"/>
      <c r="AQ2" s="72"/>
      <c r="AR2" s="72"/>
      <c r="AS2" s="72"/>
      <c r="AT2" s="72"/>
      <c r="AU2" s="72"/>
      <c r="AV2" s="72"/>
      <c r="AW2" s="72"/>
      <c r="AX2" s="72"/>
      <c r="AY2" s="72"/>
    </row>
    <row r="3" spans="1:55" ht="15" customHeight="1" x14ac:dyDescent="0.35">
      <c r="A3" s="74"/>
      <c r="B3" s="75"/>
      <c r="C3" s="75"/>
      <c r="D3" s="75"/>
      <c r="E3" s="76"/>
      <c r="F3" s="76"/>
      <c r="G3" s="76"/>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77"/>
      <c r="AL3" s="72"/>
      <c r="AM3" s="72"/>
      <c r="AN3" s="72"/>
      <c r="AO3" s="72"/>
      <c r="AP3" s="72"/>
      <c r="AQ3" s="72"/>
      <c r="AR3" s="72"/>
      <c r="AS3" s="72"/>
      <c r="AT3" s="72"/>
      <c r="AU3" s="72"/>
      <c r="AV3" s="72"/>
      <c r="AW3" s="72"/>
      <c r="AX3" s="72"/>
      <c r="AY3" s="72"/>
    </row>
    <row r="4" spans="1:55" ht="15" customHeight="1" x14ac:dyDescent="0.35">
      <c r="A4" s="74"/>
      <c r="B4" s="75"/>
      <c r="C4" s="75"/>
      <c r="D4" s="75"/>
      <c r="E4" s="76"/>
      <c r="F4" s="76"/>
      <c r="G4" s="76"/>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77"/>
      <c r="AL4" s="72"/>
      <c r="AM4" s="72"/>
      <c r="AN4" s="72"/>
      <c r="AO4" s="72"/>
      <c r="AP4" s="72"/>
      <c r="AQ4" s="72"/>
      <c r="AR4" s="72"/>
      <c r="AS4" s="72"/>
      <c r="AT4" s="72"/>
      <c r="AU4" s="72"/>
      <c r="AV4" s="72"/>
      <c r="AW4" s="72"/>
      <c r="AX4" s="72"/>
      <c r="AY4" s="72"/>
    </row>
    <row r="5" spans="1:55" ht="5.15" customHeight="1" thickBot="1" x14ac:dyDescent="0.4">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80"/>
      <c r="AL5" s="72"/>
      <c r="AM5" s="72"/>
      <c r="AN5" s="72"/>
      <c r="AO5" s="72"/>
      <c r="AP5" s="72"/>
      <c r="AQ5" s="72"/>
      <c r="AR5" s="72"/>
      <c r="AS5" s="72"/>
      <c r="AT5" s="72"/>
      <c r="AU5" s="72"/>
      <c r="AV5" s="72"/>
      <c r="AW5" s="72"/>
      <c r="AX5" s="72"/>
      <c r="AY5" s="72"/>
    </row>
    <row r="6" spans="1:55" ht="5.15" customHeight="1" x14ac:dyDescent="0.35">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2"/>
      <c r="AM6" s="72"/>
      <c r="AN6" s="72"/>
      <c r="AO6" s="72"/>
      <c r="AP6" s="72"/>
      <c r="AQ6" s="72"/>
      <c r="AR6" s="72"/>
      <c r="AS6" s="72"/>
      <c r="AT6" s="72"/>
      <c r="AU6" s="72"/>
      <c r="AV6" s="72"/>
      <c r="AW6" s="72"/>
      <c r="AX6" s="72"/>
      <c r="AY6" s="72"/>
    </row>
    <row r="7" spans="1:55" ht="18" customHeight="1" x14ac:dyDescent="0.35">
      <c r="A7" s="75"/>
      <c r="B7" s="75"/>
      <c r="C7" s="75"/>
      <c r="D7" s="75"/>
      <c r="E7" s="75"/>
      <c r="F7" s="75"/>
      <c r="G7" s="75"/>
      <c r="H7" s="75"/>
      <c r="I7" s="75"/>
      <c r="J7" s="75"/>
      <c r="K7" s="75"/>
      <c r="L7" s="75"/>
      <c r="M7" s="75"/>
      <c r="N7" s="75"/>
      <c r="O7" s="75"/>
      <c r="P7" s="75"/>
      <c r="Q7" s="81"/>
      <c r="R7" s="324" t="s">
        <v>238</v>
      </c>
      <c r="S7" s="324"/>
      <c r="T7" s="324"/>
      <c r="U7" s="324"/>
      <c r="V7" s="324"/>
      <c r="W7" s="324"/>
      <c r="X7" s="324"/>
      <c r="Y7" s="324"/>
      <c r="Z7" s="324"/>
      <c r="AA7" s="75"/>
      <c r="AB7" s="82"/>
      <c r="AC7" s="324" t="s">
        <v>239</v>
      </c>
      <c r="AD7" s="324"/>
      <c r="AE7" s="324"/>
      <c r="AF7" s="324"/>
      <c r="AG7" s="324"/>
      <c r="AH7" s="324"/>
      <c r="AI7" s="324"/>
      <c r="AJ7" s="324"/>
      <c r="AK7" s="324"/>
      <c r="AL7" s="72"/>
      <c r="AM7" s="72"/>
      <c r="AN7" s="72"/>
      <c r="AO7" s="72"/>
      <c r="AP7" s="72"/>
      <c r="AQ7" s="72"/>
      <c r="AR7" s="72"/>
      <c r="AS7" s="72"/>
      <c r="AT7" s="72"/>
      <c r="AU7" s="72"/>
      <c r="AV7" s="72"/>
      <c r="AW7" s="72"/>
      <c r="AX7" s="72"/>
      <c r="AY7" s="72"/>
    </row>
    <row r="8" spans="1:55" ht="5.15" customHeight="1" thickBot="1" x14ac:dyDescent="0.4">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2"/>
      <c r="AM8" s="72"/>
      <c r="AN8" s="72"/>
      <c r="AO8" s="72"/>
      <c r="AP8" s="72"/>
      <c r="AQ8" s="72"/>
      <c r="AR8" s="72"/>
      <c r="AS8" s="72"/>
      <c r="AT8" s="72"/>
      <c r="AU8" s="72"/>
      <c r="AV8" s="72"/>
      <c r="AW8" s="72"/>
      <c r="AX8" s="72"/>
      <c r="AY8" s="72"/>
    </row>
    <row r="9" spans="1:55" ht="5.15" customHeight="1" x14ac:dyDescent="0.35">
      <c r="A9" s="83"/>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5"/>
      <c r="AL9" s="72"/>
      <c r="AM9" s="72"/>
      <c r="AN9" s="72"/>
      <c r="AO9" s="72"/>
      <c r="AP9" s="72"/>
      <c r="AQ9" s="72"/>
      <c r="AR9" s="72"/>
      <c r="AS9" s="72"/>
      <c r="AT9" s="72"/>
      <c r="AU9" s="72"/>
      <c r="AV9" s="72"/>
      <c r="AW9" s="72"/>
      <c r="AX9" s="72"/>
      <c r="AY9" s="72"/>
    </row>
    <row r="10" spans="1:55" ht="35.15" customHeight="1" x14ac:dyDescent="0.35">
      <c r="A10" s="74"/>
      <c r="B10" s="214" t="s">
        <v>175</v>
      </c>
      <c r="C10" s="214"/>
      <c r="D10" s="214"/>
      <c r="E10" s="214"/>
      <c r="F10" s="214"/>
      <c r="G10" s="86" t="s">
        <v>240</v>
      </c>
      <c r="H10" s="314"/>
      <c r="I10" s="315"/>
      <c r="J10" s="315"/>
      <c r="K10" s="315"/>
      <c r="L10" s="316"/>
      <c r="M10" s="75"/>
      <c r="N10" s="214" t="s">
        <v>241</v>
      </c>
      <c r="O10" s="214"/>
      <c r="P10" s="214"/>
      <c r="Q10" s="214"/>
      <c r="R10" s="214"/>
      <c r="S10" s="86" t="s">
        <v>240</v>
      </c>
      <c r="T10" s="314"/>
      <c r="U10" s="315"/>
      <c r="V10" s="315"/>
      <c r="W10" s="315"/>
      <c r="X10" s="316"/>
      <c r="Y10" s="75"/>
      <c r="Z10" s="214" t="s">
        <v>242</v>
      </c>
      <c r="AA10" s="214"/>
      <c r="AB10" s="214"/>
      <c r="AC10" s="214"/>
      <c r="AD10" s="214"/>
      <c r="AE10" s="86" t="s">
        <v>240</v>
      </c>
      <c r="AF10" s="325"/>
      <c r="AG10" s="326"/>
      <c r="AH10" s="326"/>
      <c r="AI10" s="326"/>
      <c r="AJ10" s="327"/>
      <c r="AK10" s="77"/>
      <c r="AL10" s="72"/>
      <c r="AM10" s="72"/>
      <c r="AN10" s="72"/>
      <c r="AO10" s="72"/>
      <c r="AP10" s="72"/>
      <c r="AQ10" s="72"/>
      <c r="AR10" s="72"/>
      <c r="AS10" s="72"/>
      <c r="AT10" s="72"/>
      <c r="AU10" s="72"/>
      <c r="AV10" s="72"/>
      <c r="AW10" s="72"/>
      <c r="AX10" s="72"/>
      <c r="AY10" s="72"/>
    </row>
    <row r="11" spans="1:55" ht="5.15" customHeight="1" x14ac:dyDescent="0.45">
      <c r="A11" s="74"/>
      <c r="B11" s="87"/>
      <c r="C11" s="87"/>
      <c r="D11" s="87"/>
      <c r="E11" s="87"/>
      <c r="F11" s="87"/>
      <c r="G11" s="75"/>
      <c r="H11" s="75"/>
      <c r="I11" s="75"/>
      <c r="J11" s="75"/>
      <c r="K11" s="75"/>
      <c r="L11" s="75"/>
      <c r="M11" s="75"/>
      <c r="N11" s="88"/>
      <c r="O11" s="87"/>
      <c r="P11" s="87"/>
      <c r="Q11" s="87"/>
      <c r="R11" s="87"/>
      <c r="S11" s="75"/>
      <c r="T11" s="75"/>
      <c r="U11" s="75"/>
      <c r="V11" s="75"/>
      <c r="W11" s="75"/>
      <c r="X11" s="75"/>
      <c r="Y11" s="75"/>
      <c r="Z11" s="88"/>
      <c r="AA11" s="87"/>
      <c r="AB11" s="87"/>
      <c r="AC11" s="87"/>
      <c r="AD11" s="87"/>
      <c r="AE11" s="75"/>
      <c r="AF11" s="75"/>
      <c r="AG11" s="75"/>
      <c r="AH11" s="75"/>
      <c r="AI11" s="75"/>
      <c r="AJ11" s="75"/>
      <c r="AK11" s="77"/>
      <c r="AL11" s="72"/>
      <c r="AM11" s="72"/>
      <c r="AN11" s="72"/>
      <c r="AO11" s="72"/>
      <c r="AP11" s="72"/>
      <c r="AQ11" s="72"/>
      <c r="AR11" s="72"/>
      <c r="AS11" s="72"/>
      <c r="AT11" s="72"/>
      <c r="AU11" s="72"/>
      <c r="AV11" s="72"/>
      <c r="AW11" s="72"/>
      <c r="AX11" s="72"/>
      <c r="AY11" s="72"/>
    </row>
    <row r="12" spans="1:55" ht="35.15" customHeight="1" x14ac:dyDescent="0.35">
      <c r="A12" s="74"/>
      <c r="B12" s="214" t="s">
        <v>243</v>
      </c>
      <c r="C12" s="214"/>
      <c r="D12" s="214"/>
      <c r="E12" s="214"/>
      <c r="F12" s="214"/>
      <c r="G12" s="86" t="s">
        <v>240</v>
      </c>
      <c r="H12" s="314"/>
      <c r="I12" s="315"/>
      <c r="J12" s="315"/>
      <c r="K12" s="315"/>
      <c r="L12" s="316"/>
      <c r="M12" s="75"/>
      <c r="N12" s="214" t="s">
        <v>244</v>
      </c>
      <c r="O12" s="214"/>
      <c r="P12" s="214"/>
      <c r="Q12" s="214"/>
      <c r="R12" s="214"/>
      <c r="S12" s="86" t="s">
        <v>240</v>
      </c>
      <c r="T12" s="314"/>
      <c r="U12" s="315"/>
      <c r="V12" s="315"/>
      <c r="W12" s="315"/>
      <c r="X12" s="316"/>
      <c r="Y12" s="75"/>
      <c r="Z12" s="214" t="s">
        <v>245</v>
      </c>
      <c r="AA12" s="214"/>
      <c r="AB12" s="214"/>
      <c r="AC12" s="214"/>
      <c r="AD12" s="214"/>
      <c r="AE12" s="86" t="s">
        <v>240</v>
      </c>
      <c r="AF12" s="323"/>
      <c r="AG12" s="315"/>
      <c r="AH12" s="315"/>
      <c r="AI12" s="315"/>
      <c r="AJ12" s="316"/>
      <c r="AK12" s="77"/>
      <c r="AL12" s="72"/>
      <c r="AM12" s="72"/>
      <c r="AN12" s="72"/>
      <c r="AO12" s="72"/>
      <c r="AP12" s="72"/>
      <c r="AQ12" s="72"/>
      <c r="AR12" s="72"/>
      <c r="AS12" s="72"/>
      <c r="AT12" s="89"/>
      <c r="AU12" s="72"/>
      <c r="AV12" s="72"/>
      <c r="AW12" s="72"/>
      <c r="AX12" s="72"/>
      <c r="AY12" s="72"/>
    </row>
    <row r="13" spans="1:55" ht="5.15" customHeight="1" x14ac:dyDescent="0.45">
      <c r="A13" s="74"/>
      <c r="B13" s="88"/>
      <c r="C13" s="87"/>
      <c r="D13" s="87"/>
      <c r="E13" s="87"/>
      <c r="F13" s="87"/>
      <c r="G13" s="75"/>
      <c r="H13" s="75"/>
      <c r="I13" s="75"/>
      <c r="J13" s="75"/>
      <c r="K13" s="75"/>
      <c r="L13" s="75"/>
      <c r="M13" s="75"/>
      <c r="N13" s="88"/>
      <c r="O13" s="87"/>
      <c r="P13" s="87"/>
      <c r="Q13" s="87"/>
      <c r="R13" s="87"/>
      <c r="S13" s="75"/>
      <c r="T13" s="75"/>
      <c r="U13" s="75"/>
      <c r="V13" s="75"/>
      <c r="W13" s="75"/>
      <c r="X13" s="75"/>
      <c r="Y13" s="75"/>
      <c r="Z13" s="75"/>
      <c r="AA13" s="75"/>
      <c r="AB13" s="75"/>
      <c r="AC13" s="75"/>
      <c r="AD13" s="75"/>
      <c r="AE13" s="75"/>
      <c r="AF13" s="75"/>
      <c r="AG13" s="75"/>
      <c r="AH13" s="75"/>
      <c r="AI13" s="75"/>
      <c r="AJ13" s="75"/>
      <c r="AK13" s="77"/>
      <c r="AL13" s="72"/>
      <c r="AM13" s="72"/>
      <c r="AN13" s="72"/>
      <c r="AO13" s="72"/>
      <c r="AP13" s="72"/>
      <c r="AQ13" s="72"/>
      <c r="AR13" s="72"/>
      <c r="AS13" s="72"/>
      <c r="AT13" s="72"/>
      <c r="AU13" s="72"/>
      <c r="AV13" s="72"/>
      <c r="AW13" s="72"/>
      <c r="AX13" s="72"/>
      <c r="AY13" s="72"/>
    </row>
    <row r="14" spans="1:55" ht="35.15" customHeight="1" x14ac:dyDescent="0.35">
      <c r="A14" s="74"/>
      <c r="B14" s="294" t="s">
        <v>246</v>
      </c>
      <c r="C14" s="295"/>
      <c r="D14" s="295"/>
      <c r="E14" s="295"/>
      <c r="F14" s="295"/>
      <c r="G14" s="295"/>
      <c r="H14" s="295"/>
      <c r="I14" s="296"/>
      <c r="J14" s="86" t="s">
        <v>240</v>
      </c>
      <c r="K14" s="314"/>
      <c r="L14" s="315"/>
      <c r="M14" s="315"/>
      <c r="N14" s="315"/>
      <c r="O14" s="315"/>
      <c r="P14" s="315"/>
      <c r="Q14" s="315"/>
      <c r="R14" s="316"/>
      <c r="S14" s="75"/>
      <c r="T14" s="294" t="s">
        <v>247</v>
      </c>
      <c r="U14" s="295"/>
      <c r="V14" s="295"/>
      <c r="W14" s="295"/>
      <c r="X14" s="295"/>
      <c r="Y14" s="295"/>
      <c r="Z14" s="295"/>
      <c r="AA14" s="296"/>
      <c r="AB14" s="86" t="s">
        <v>240</v>
      </c>
      <c r="AC14" s="314"/>
      <c r="AD14" s="315"/>
      <c r="AE14" s="315"/>
      <c r="AF14" s="315"/>
      <c r="AG14" s="315"/>
      <c r="AH14" s="315"/>
      <c r="AI14" s="315"/>
      <c r="AJ14" s="316"/>
      <c r="AK14" s="77"/>
      <c r="AL14" s="72"/>
      <c r="AM14" s="72"/>
      <c r="AN14" s="72"/>
      <c r="AO14" s="72"/>
      <c r="AP14" s="72"/>
      <c r="AQ14" s="72"/>
      <c r="AR14" s="72"/>
      <c r="AS14" s="72"/>
      <c r="AT14" s="72"/>
      <c r="AU14" s="72"/>
      <c r="AV14" s="72"/>
      <c r="AW14" s="72"/>
      <c r="AX14" s="72"/>
      <c r="AY14" s="72"/>
    </row>
    <row r="15" spans="1:55" ht="5.15" customHeight="1" x14ac:dyDescent="0.45">
      <c r="A15" s="74"/>
      <c r="B15" s="88"/>
      <c r="C15" s="87"/>
      <c r="D15" s="87"/>
      <c r="E15" s="87"/>
      <c r="F15" s="87"/>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7"/>
      <c r="AL15" s="72"/>
      <c r="AM15" s="72"/>
      <c r="AN15" s="72"/>
      <c r="AO15" s="72"/>
      <c r="AP15" s="72"/>
      <c r="AQ15" s="72"/>
      <c r="AR15" s="72"/>
      <c r="AS15" s="72"/>
      <c r="AT15" s="72"/>
      <c r="AU15" s="72"/>
      <c r="AV15" s="72"/>
      <c r="AW15" s="72"/>
      <c r="AX15" s="72"/>
      <c r="AY15" s="72"/>
    </row>
    <row r="16" spans="1:55" ht="35.15" customHeight="1" x14ac:dyDescent="0.35">
      <c r="A16" s="74"/>
      <c r="B16" s="234" t="s">
        <v>248</v>
      </c>
      <c r="C16" s="235"/>
      <c r="D16" s="235"/>
      <c r="E16" s="235"/>
      <c r="F16" s="236"/>
      <c r="G16" s="86" t="s">
        <v>240</v>
      </c>
      <c r="H16" s="314"/>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6"/>
      <c r="AK16" s="77"/>
      <c r="AL16" s="72"/>
      <c r="AM16" s="72"/>
      <c r="AN16" s="72"/>
      <c r="AO16" s="72"/>
      <c r="AP16" s="72"/>
      <c r="AQ16" s="72"/>
      <c r="AR16" s="72"/>
      <c r="AS16" s="306"/>
      <c r="AT16" s="306"/>
      <c r="AU16" s="306"/>
      <c r="AV16" s="306"/>
      <c r="AW16" s="306"/>
      <c r="AX16" s="306"/>
      <c r="AY16" s="306"/>
      <c r="AZ16" s="91"/>
      <c r="BA16" s="307"/>
      <c r="BB16" s="307"/>
      <c r="BC16" s="307"/>
    </row>
    <row r="17" spans="1:51" ht="5.15" customHeight="1" x14ac:dyDescent="0.45">
      <c r="A17" s="74"/>
      <c r="B17" s="75"/>
      <c r="C17" s="75"/>
      <c r="D17" s="75"/>
      <c r="E17" s="75"/>
      <c r="F17" s="75"/>
      <c r="G17" s="75"/>
      <c r="H17" s="75"/>
      <c r="I17" s="75"/>
      <c r="J17" s="75"/>
      <c r="K17" s="75"/>
      <c r="L17" s="75"/>
      <c r="M17" s="75"/>
      <c r="N17" s="75"/>
      <c r="O17" s="75"/>
      <c r="P17" s="75"/>
      <c r="Q17" s="75"/>
      <c r="R17" s="75"/>
      <c r="S17" s="75"/>
      <c r="T17" s="75"/>
      <c r="U17" s="75"/>
      <c r="V17" s="75"/>
      <c r="W17" s="75"/>
      <c r="X17" s="75"/>
      <c r="Y17" s="75"/>
      <c r="Z17" s="88"/>
      <c r="AA17" s="87"/>
      <c r="AB17" s="87"/>
      <c r="AC17" s="87"/>
      <c r="AD17" s="87"/>
      <c r="AE17" s="87"/>
      <c r="AF17" s="87"/>
      <c r="AG17" s="75"/>
      <c r="AH17" s="75"/>
      <c r="AI17" s="75"/>
      <c r="AJ17" s="75"/>
      <c r="AK17" s="77"/>
      <c r="AL17" s="72"/>
      <c r="AM17" s="72"/>
      <c r="AN17" s="72"/>
      <c r="AO17" s="72"/>
      <c r="AP17" s="72"/>
      <c r="AQ17" s="72"/>
      <c r="AR17" s="72"/>
      <c r="AS17" s="72"/>
      <c r="AT17" s="72"/>
      <c r="AU17" s="72"/>
      <c r="AV17" s="72"/>
      <c r="AW17" s="72"/>
      <c r="AX17" s="72"/>
      <c r="AY17" s="72"/>
    </row>
    <row r="18" spans="1:51" ht="19.5" customHeight="1" x14ac:dyDescent="0.35">
      <c r="A18" s="74"/>
      <c r="B18" s="308" t="s">
        <v>249</v>
      </c>
      <c r="C18" s="309"/>
      <c r="D18" s="309"/>
      <c r="E18" s="309"/>
      <c r="F18" s="310"/>
      <c r="G18" s="276" t="s">
        <v>240</v>
      </c>
      <c r="H18" s="317"/>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9"/>
      <c r="AK18" s="77"/>
      <c r="AL18" s="72"/>
      <c r="AM18" s="72"/>
      <c r="AN18" s="72"/>
      <c r="AO18" s="72"/>
      <c r="AP18" s="72"/>
      <c r="AQ18" s="72"/>
      <c r="AR18" s="72"/>
      <c r="AS18" s="72"/>
      <c r="AT18" s="72"/>
      <c r="AU18" s="72"/>
      <c r="AV18" s="72"/>
      <c r="AW18" s="72"/>
      <c r="AX18" s="72"/>
      <c r="AY18" s="72"/>
    </row>
    <row r="19" spans="1:51" ht="19.5" customHeight="1" x14ac:dyDescent="0.35">
      <c r="A19" s="74"/>
      <c r="B19" s="311"/>
      <c r="C19" s="312"/>
      <c r="D19" s="312"/>
      <c r="E19" s="312"/>
      <c r="F19" s="313"/>
      <c r="G19" s="276"/>
      <c r="H19" s="320"/>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2"/>
      <c r="AK19" s="77"/>
      <c r="AL19" s="72"/>
      <c r="AM19" s="72"/>
      <c r="AN19" s="72"/>
      <c r="AO19" s="72"/>
      <c r="AP19" s="72"/>
      <c r="AQ19" s="72"/>
      <c r="AR19" s="72"/>
      <c r="AS19" s="72"/>
      <c r="AT19" s="72"/>
      <c r="AU19" s="72"/>
      <c r="AV19" s="72"/>
      <c r="AW19" s="72"/>
      <c r="AX19" s="72"/>
      <c r="AY19" s="72"/>
    </row>
    <row r="20" spans="1:51" ht="5.15" customHeight="1" thickBot="1" x14ac:dyDescent="0.4">
      <c r="A20" s="78"/>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92"/>
      <c r="AI20" s="92"/>
      <c r="AJ20" s="92"/>
      <c r="AK20" s="80"/>
      <c r="AL20" s="72"/>
      <c r="AM20" s="72"/>
      <c r="AN20" s="72"/>
      <c r="AO20" s="72"/>
      <c r="AP20" s="72"/>
      <c r="AQ20" s="72"/>
      <c r="AR20" s="72"/>
      <c r="AS20" s="72"/>
      <c r="AT20" s="72"/>
      <c r="AU20" s="72"/>
      <c r="AV20" s="72"/>
      <c r="AW20" s="72"/>
      <c r="AX20" s="72"/>
      <c r="AY20" s="72"/>
    </row>
    <row r="21" spans="1:51" ht="15" customHeight="1" thickBot="1" x14ac:dyDescent="0.4">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93"/>
      <c r="AI21" s="93"/>
      <c r="AJ21" s="93"/>
      <c r="AK21" s="75"/>
      <c r="AL21" s="72"/>
      <c r="AM21" s="72"/>
      <c r="AN21" s="72"/>
      <c r="AO21" s="72"/>
      <c r="AP21" s="72"/>
      <c r="AQ21" s="72"/>
      <c r="AR21" s="72"/>
      <c r="AS21" s="72"/>
      <c r="AT21" s="72"/>
      <c r="AU21" s="72"/>
      <c r="AV21" s="72"/>
      <c r="AW21" s="72"/>
      <c r="AX21" s="72"/>
      <c r="AY21" s="72"/>
    </row>
    <row r="22" spans="1:51" ht="5.15" customHeight="1" x14ac:dyDescent="0.35">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94"/>
      <c r="AI22" s="94"/>
      <c r="AJ22" s="94"/>
      <c r="AK22" s="85"/>
      <c r="AL22" s="72"/>
      <c r="AM22" s="72"/>
      <c r="AN22" s="72"/>
      <c r="AO22" s="72"/>
      <c r="AP22" s="72"/>
      <c r="AQ22" s="72"/>
      <c r="AR22" s="72"/>
      <c r="AS22" s="72"/>
      <c r="AT22" s="72"/>
      <c r="AU22" s="72"/>
      <c r="AV22" s="72"/>
      <c r="AW22" s="72"/>
      <c r="AX22" s="72"/>
      <c r="AY22" s="72"/>
    </row>
    <row r="23" spans="1:51" ht="35.25" customHeight="1" x14ac:dyDescent="0.35">
      <c r="A23" s="74"/>
      <c r="B23" s="275" t="s">
        <v>250</v>
      </c>
      <c r="C23" s="275"/>
      <c r="D23" s="275"/>
      <c r="E23" s="275"/>
      <c r="F23" s="275"/>
      <c r="G23" s="275"/>
      <c r="H23" s="275"/>
      <c r="I23" s="275"/>
      <c r="J23" s="275"/>
      <c r="K23" s="275"/>
      <c r="L23" s="275"/>
      <c r="M23" s="275"/>
      <c r="N23" s="275"/>
      <c r="O23" s="275"/>
      <c r="P23" s="275"/>
      <c r="Q23" s="275"/>
      <c r="R23" s="275"/>
      <c r="S23" s="95"/>
      <c r="T23" s="305" t="s">
        <v>251</v>
      </c>
      <c r="U23" s="305"/>
      <c r="V23" s="305"/>
      <c r="W23" s="305"/>
      <c r="X23" s="305"/>
      <c r="Y23" s="305"/>
      <c r="Z23" s="305"/>
      <c r="AA23" s="305"/>
      <c r="AB23" s="96"/>
      <c r="AC23" s="298"/>
      <c r="AD23" s="298"/>
      <c r="AE23" s="298"/>
      <c r="AF23" s="298"/>
      <c r="AG23" s="247" t="s">
        <v>252</v>
      </c>
      <c r="AH23" s="247"/>
      <c r="AI23" s="247"/>
      <c r="AJ23" s="247"/>
      <c r="AK23" s="77"/>
      <c r="AL23" s="72"/>
      <c r="AM23" s="72"/>
      <c r="AN23" s="72"/>
      <c r="AO23" s="72"/>
      <c r="AP23" s="72"/>
      <c r="AQ23" s="72"/>
      <c r="AR23" s="72"/>
      <c r="AS23" s="72"/>
      <c r="AT23" s="72"/>
      <c r="AU23" s="72"/>
      <c r="AV23" s="72"/>
      <c r="AW23" s="72"/>
      <c r="AX23" s="72"/>
      <c r="AY23" s="72"/>
    </row>
    <row r="24" spans="1:51" ht="3.75" customHeight="1" x14ac:dyDescent="0.6">
      <c r="A24" s="74"/>
      <c r="B24" s="97"/>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2"/>
      <c r="AD24" s="72"/>
      <c r="AE24" s="72"/>
      <c r="AF24" s="72"/>
      <c r="AG24" s="75"/>
      <c r="AH24" s="75"/>
      <c r="AI24" s="75"/>
      <c r="AJ24" s="75"/>
      <c r="AK24" s="77"/>
      <c r="AL24" s="72"/>
      <c r="AM24" s="72"/>
      <c r="AN24" s="72"/>
      <c r="AO24" s="72"/>
      <c r="AP24" s="72"/>
      <c r="AQ24" s="72"/>
      <c r="AR24" s="72"/>
      <c r="AS24" s="72"/>
      <c r="AT24" s="72"/>
      <c r="AU24" s="72"/>
      <c r="AV24" s="72"/>
      <c r="AW24" s="72"/>
      <c r="AX24" s="72"/>
      <c r="AY24" s="72"/>
    </row>
    <row r="25" spans="1:51" ht="35.25" customHeight="1" x14ac:dyDescent="0.35">
      <c r="A25" s="74"/>
      <c r="B25" s="214" t="s">
        <v>253</v>
      </c>
      <c r="C25" s="214"/>
      <c r="D25" s="214"/>
      <c r="E25" s="214"/>
      <c r="F25" s="214"/>
      <c r="G25" s="214"/>
      <c r="H25" s="214"/>
      <c r="I25" s="214"/>
      <c r="J25" s="86" t="s">
        <v>240</v>
      </c>
      <c r="K25" s="277" t="str">
        <f>IF(AC23="","",AC23/(K27*5))</f>
        <v/>
      </c>
      <c r="L25" s="278"/>
      <c r="M25" s="278"/>
      <c r="N25" s="279"/>
      <c r="O25" s="247" t="s">
        <v>254</v>
      </c>
      <c r="P25" s="247"/>
      <c r="Q25" s="247"/>
      <c r="R25" s="247"/>
      <c r="S25" s="75"/>
      <c r="T25" s="234" t="s">
        <v>255</v>
      </c>
      <c r="U25" s="235"/>
      <c r="V25" s="235"/>
      <c r="W25" s="235"/>
      <c r="X25" s="235"/>
      <c r="Y25" s="235"/>
      <c r="Z25" s="235"/>
      <c r="AA25" s="236"/>
      <c r="AB25" s="86" t="s">
        <v>240</v>
      </c>
      <c r="AC25" s="298"/>
      <c r="AD25" s="298"/>
      <c r="AE25" s="298"/>
      <c r="AF25" s="298"/>
      <c r="AG25" s="247" t="s">
        <v>256</v>
      </c>
      <c r="AH25" s="247"/>
      <c r="AI25" s="247"/>
      <c r="AJ25" s="247"/>
      <c r="AK25" s="77"/>
      <c r="AL25" s="72"/>
      <c r="AM25" s="72"/>
      <c r="AN25" s="72"/>
      <c r="AO25" s="72"/>
      <c r="AP25" s="72"/>
      <c r="AQ25" s="72"/>
      <c r="AR25" s="72"/>
      <c r="AS25" s="98"/>
      <c r="AT25" s="98"/>
      <c r="AU25" s="72"/>
      <c r="AV25" s="99"/>
      <c r="AW25" s="99"/>
      <c r="AX25" s="72"/>
      <c r="AY25" s="72"/>
    </row>
    <row r="26" spans="1:51" ht="5.15" customHeight="1" x14ac:dyDescent="0.35">
      <c r="A26" s="74"/>
      <c r="B26" s="100"/>
      <c r="C26" s="100"/>
      <c r="D26" s="100"/>
      <c r="E26" s="100"/>
      <c r="F26" s="100"/>
      <c r="G26" s="75"/>
      <c r="H26" s="101"/>
      <c r="I26" s="101"/>
      <c r="J26" s="101"/>
      <c r="K26" s="101"/>
      <c r="L26" s="75"/>
      <c r="M26" s="75"/>
      <c r="N26" s="75"/>
      <c r="O26" s="102"/>
      <c r="P26" s="102"/>
      <c r="Q26" s="102"/>
      <c r="R26" s="102"/>
      <c r="S26" s="75"/>
      <c r="T26" s="75"/>
      <c r="U26" s="103"/>
      <c r="V26" s="75"/>
      <c r="W26" s="75"/>
      <c r="X26" s="75"/>
      <c r="Y26" s="75"/>
      <c r="Z26" s="75"/>
      <c r="AA26" s="75"/>
      <c r="AB26" s="75"/>
      <c r="AC26" s="72"/>
      <c r="AD26" s="72"/>
      <c r="AE26" s="72"/>
      <c r="AF26" s="72"/>
      <c r="AG26" s="102"/>
      <c r="AH26" s="102"/>
      <c r="AI26" s="102"/>
      <c r="AJ26" s="102"/>
      <c r="AK26" s="77"/>
      <c r="AL26" s="72"/>
      <c r="AM26" s="72"/>
      <c r="AN26" s="72"/>
      <c r="AO26" s="72"/>
      <c r="AP26" s="72"/>
      <c r="AQ26" s="72"/>
      <c r="AR26" s="72"/>
      <c r="AS26" s="72"/>
      <c r="AT26" s="72"/>
      <c r="AU26" s="72"/>
      <c r="AV26" s="72"/>
      <c r="AW26" s="72"/>
      <c r="AX26" s="72"/>
      <c r="AY26" s="72"/>
    </row>
    <row r="27" spans="1:51" ht="35.15" customHeight="1" x14ac:dyDescent="0.35">
      <c r="A27" s="74"/>
      <c r="B27" s="214" t="s">
        <v>257</v>
      </c>
      <c r="C27" s="214"/>
      <c r="D27" s="214"/>
      <c r="E27" s="214"/>
      <c r="F27" s="214"/>
      <c r="G27" s="214"/>
      <c r="H27" s="214"/>
      <c r="I27" s="214"/>
      <c r="J27" s="86" t="s">
        <v>240</v>
      </c>
      <c r="K27" s="298"/>
      <c r="L27" s="298"/>
      <c r="M27" s="298"/>
      <c r="N27" s="298"/>
      <c r="O27" s="247" t="s">
        <v>258</v>
      </c>
      <c r="P27" s="247"/>
      <c r="Q27" s="247"/>
      <c r="R27" s="247"/>
      <c r="S27" s="75"/>
      <c r="T27" s="234" t="s">
        <v>259</v>
      </c>
      <c r="U27" s="235"/>
      <c r="V27" s="235"/>
      <c r="W27" s="235"/>
      <c r="X27" s="235"/>
      <c r="Y27" s="235"/>
      <c r="Z27" s="235"/>
      <c r="AA27" s="236"/>
      <c r="AB27" s="86" t="s">
        <v>240</v>
      </c>
      <c r="AC27" s="298"/>
      <c r="AD27" s="298"/>
      <c r="AE27" s="298"/>
      <c r="AF27" s="298"/>
      <c r="AG27" s="247" t="s">
        <v>260</v>
      </c>
      <c r="AH27" s="247"/>
      <c r="AI27" s="247"/>
      <c r="AJ27" s="247"/>
      <c r="AK27" s="77"/>
      <c r="AL27" s="72"/>
      <c r="AM27" s="72"/>
      <c r="AN27" s="72"/>
      <c r="AO27" s="72"/>
      <c r="AP27" s="72"/>
      <c r="AQ27" s="72"/>
      <c r="AR27" s="72"/>
      <c r="AS27" s="99"/>
      <c r="AT27" s="99"/>
      <c r="AU27" s="72"/>
      <c r="AV27" s="99"/>
      <c r="AW27" s="99"/>
      <c r="AX27" s="72"/>
      <c r="AY27" s="72"/>
    </row>
    <row r="28" spans="1:51" ht="5.15" customHeight="1" x14ac:dyDescent="0.45">
      <c r="A28" s="74"/>
      <c r="B28" s="302"/>
      <c r="C28" s="302"/>
      <c r="D28" s="302"/>
      <c r="E28" s="302"/>
      <c r="F28" s="302"/>
      <c r="G28" s="75"/>
      <c r="H28" s="75"/>
      <c r="I28" s="75"/>
      <c r="J28" s="75"/>
      <c r="K28" s="72"/>
      <c r="L28" s="72"/>
      <c r="M28" s="72"/>
      <c r="N28" s="72"/>
      <c r="O28" s="102"/>
      <c r="P28" s="102"/>
      <c r="Q28" s="102"/>
      <c r="R28" s="102"/>
      <c r="S28" s="75"/>
      <c r="T28" s="75"/>
      <c r="U28" s="75"/>
      <c r="V28" s="75"/>
      <c r="W28" s="75"/>
      <c r="X28" s="75"/>
      <c r="Y28" s="75"/>
      <c r="Z28" s="75"/>
      <c r="AA28" s="75"/>
      <c r="AB28" s="75"/>
      <c r="AC28" s="72"/>
      <c r="AD28" s="72"/>
      <c r="AE28" s="72"/>
      <c r="AF28" s="72"/>
      <c r="AG28" s="102"/>
      <c r="AH28" s="102"/>
      <c r="AI28" s="102"/>
      <c r="AJ28" s="102"/>
      <c r="AK28" s="77"/>
      <c r="AL28" s="72"/>
      <c r="AM28" s="72"/>
      <c r="AN28" s="72"/>
      <c r="AO28" s="72"/>
      <c r="AP28" s="72"/>
      <c r="AQ28" s="72"/>
      <c r="AR28" s="72"/>
      <c r="AS28" s="72"/>
      <c r="AT28" s="72"/>
      <c r="AU28" s="72"/>
      <c r="AV28" s="72"/>
      <c r="AW28" s="72"/>
      <c r="AX28" s="72"/>
      <c r="AY28" s="72"/>
    </row>
    <row r="29" spans="1:51" ht="35.15" customHeight="1" x14ac:dyDescent="0.35">
      <c r="A29" s="74"/>
      <c r="B29" s="214" t="s">
        <v>261</v>
      </c>
      <c r="C29" s="214"/>
      <c r="D29" s="214"/>
      <c r="E29" s="214"/>
      <c r="F29" s="214"/>
      <c r="G29" s="214"/>
      <c r="H29" s="214"/>
      <c r="I29" s="214"/>
      <c r="J29" s="86" t="s">
        <v>240</v>
      </c>
      <c r="K29" s="298"/>
      <c r="L29" s="298"/>
      <c r="M29" s="298"/>
      <c r="N29" s="298"/>
      <c r="O29" s="247" t="s">
        <v>262</v>
      </c>
      <c r="P29" s="247"/>
      <c r="Q29" s="247"/>
      <c r="R29" s="247"/>
      <c r="S29" s="75"/>
      <c r="T29" s="215" t="s">
        <v>263</v>
      </c>
      <c r="U29" s="303"/>
      <c r="V29" s="303"/>
      <c r="W29" s="303"/>
      <c r="X29" s="303"/>
      <c r="Y29" s="303"/>
      <c r="Z29" s="303"/>
      <c r="AA29" s="304"/>
      <c r="AB29" s="86" t="s">
        <v>240</v>
      </c>
      <c r="AC29" s="298"/>
      <c r="AD29" s="298"/>
      <c r="AE29" s="298"/>
      <c r="AF29" s="298"/>
      <c r="AG29" s="247" t="s">
        <v>264</v>
      </c>
      <c r="AH29" s="247"/>
      <c r="AI29" s="247"/>
      <c r="AJ29" s="247"/>
      <c r="AK29" s="77"/>
      <c r="AL29" s="72"/>
      <c r="AM29" s="72"/>
      <c r="AN29" s="72"/>
      <c r="AO29" s="72"/>
      <c r="AP29" s="72"/>
      <c r="AQ29" s="72"/>
      <c r="AR29" s="72"/>
      <c r="AS29" s="99"/>
      <c r="AT29" s="99"/>
      <c r="AU29" s="72"/>
      <c r="AV29" s="99"/>
      <c r="AW29" s="99"/>
      <c r="AX29" s="72"/>
      <c r="AY29" s="72"/>
    </row>
    <row r="30" spans="1:51" ht="5.15" customHeight="1" x14ac:dyDescent="0.45">
      <c r="A30" s="74"/>
      <c r="B30" s="299"/>
      <c r="C30" s="299"/>
      <c r="D30" s="299"/>
      <c r="E30" s="299"/>
      <c r="F30" s="299"/>
      <c r="G30" s="75"/>
      <c r="H30" s="75"/>
      <c r="I30" s="75"/>
      <c r="J30" s="75"/>
      <c r="K30" s="72"/>
      <c r="L30" s="72"/>
      <c r="M30" s="72"/>
      <c r="N30" s="72"/>
      <c r="O30" s="300"/>
      <c r="P30" s="301"/>
      <c r="Q30" s="301"/>
      <c r="R30" s="301"/>
      <c r="S30" s="75"/>
      <c r="T30" s="75"/>
      <c r="U30" s="75"/>
      <c r="V30" s="75"/>
      <c r="W30" s="75"/>
      <c r="X30" s="75"/>
      <c r="Y30" s="75"/>
      <c r="Z30" s="75"/>
      <c r="AA30" s="75"/>
      <c r="AB30" s="75"/>
      <c r="AC30" s="72"/>
      <c r="AD30" s="72"/>
      <c r="AE30" s="72"/>
      <c r="AF30" s="72"/>
      <c r="AG30" s="102"/>
      <c r="AH30" s="102"/>
      <c r="AI30" s="102"/>
      <c r="AJ30" s="102"/>
      <c r="AK30" s="77"/>
      <c r="AL30" s="72"/>
      <c r="AM30" s="72"/>
      <c r="AN30" s="72"/>
      <c r="AO30" s="72"/>
      <c r="AP30" s="72"/>
      <c r="AQ30" s="72"/>
      <c r="AR30" s="72"/>
      <c r="AS30" s="72"/>
      <c r="AT30" s="72"/>
      <c r="AU30" s="72"/>
      <c r="AV30" s="72"/>
      <c r="AW30" s="72"/>
      <c r="AX30" s="72"/>
      <c r="AY30" s="72"/>
    </row>
    <row r="31" spans="1:51" ht="35.15" customHeight="1" x14ac:dyDescent="0.35">
      <c r="A31" s="74"/>
      <c r="B31" s="297" t="s">
        <v>265</v>
      </c>
      <c r="C31" s="297"/>
      <c r="D31" s="297"/>
      <c r="E31" s="297"/>
      <c r="F31" s="297"/>
      <c r="G31" s="297"/>
      <c r="H31" s="297"/>
      <c r="I31" s="297"/>
      <c r="J31" s="86" t="s">
        <v>240</v>
      </c>
      <c r="K31" s="298"/>
      <c r="L31" s="298"/>
      <c r="M31" s="298"/>
      <c r="N31" s="298"/>
      <c r="O31" s="247" t="s">
        <v>266</v>
      </c>
      <c r="P31" s="247"/>
      <c r="Q31" s="247"/>
      <c r="R31" s="247"/>
      <c r="S31" s="75"/>
      <c r="T31" s="297" t="s">
        <v>267</v>
      </c>
      <c r="U31" s="297"/>
      <c r="V31" s="297"/>
      <c r="W31" s="297"/>
      <c r="X31" s="297"/>
      <c r="Y31" s="297"/>
      <c r="Z31" s="297"/>
      <c r="AA31" s="297"/>
      <c r="AB31" s="86" t="s">
        <v>240</v>
      </c>
      <c r="AC31" s="298"/>
      <c r="AD31" s="298"/>
      <c r="AE31" s="298"/>
      <c r="AF31" s="298"/>
      <c r="AG31" s="247" t="s">
        <v>266</v>
      </c>
      <c r="AH31" s="247"/>
      <c r="AI31" s="247"/>
      <c r="AJ31" s="247"/>
      <c r="AK31" s="77"/>
      <c r="AL31" s="72"/>
      <c r="AM31" s="72"/>
      <c r="AN31" s="72"/>
      <c r="AO31" s="72"/>
      <c r="AP31" s="72"/>
      <c r="AQ31" s="72"/>
      <c r="AR31" s="72"/>
      <c r="AS31" s="99"/>
      <c r="AT31" s="99"/>
      <c r="AU31" s="72"/>
      <c r="AV31" s="99"/>
      <c r="AW31" s="99"/>
      <c r="AX31" s="72"/>
      <c r="AY31" s="72"/>
    </row>
    <row r="32" spans="1:51" ht="5.15" customHeight="1" x14ac:dyDescent="0.35">
      <c r="A32" s="74"/>
      <c r="B32" s="75"/>
      <c r="C32" s="75"/>
      <c r="D32" s="75"/>
      <c r="E32" s="75"/>
      <c r="F32" s="75"/>
      <c r="G32" s="75"/>
      <c r="H32" s="75"/>
      <c r="I32" s="75"/>
      <c r="J32" s="75"/>
      <c r="K32" s="72"/>
      <c r="L32" s="72"/>
      <c r="M32" s="72"/>
      <c r="N32" s="72"/>
      <c r="O32" s="102"/>
      <c r="P32" s="102"/>
      <c r="Q32" s="102"/>
      <c r="R32" s="102"/>
      <c r="S32" s="75"/>
      <c r="T32" s="75"/>
      <c r="U32" s="103"/>
      <c r="V32" s="75"/>
      <c r="W32" s="75"/>
      <c r="X32" s="75"/>
      <c r="Y32" s="75"/>
      <c r="Z32" s="75"/>
      <c r="AA32" s="75"/>
      <c r="AB32" s="75"/>
      <c r="AC32" s="72"/>
      <c r="AD32" s="72"/>
      <c r="AE32" s="72"/>
      <c r="AF32" s="72"/>
      <c r="AG32" s="75"/>
      <c r="AH32" s="75"/>
      <c r="AI32" s="75"/>
      <c r="AJ32" s="75"/>
      <c r="AK32" s="77"/>
      <c r="AL32" s="72"/>
      <c r="AM32" s="72"/>
      <c r="AN32" s="72"/>
      <c r="AO32" s="72"/>
      <c r="AP32" s="72"/>
      <c r="AQ32" s="72"/>
      <c r="AR32" s="72"/>
      <c r="AS32" s="72"/>
      <c r="AT32" s="72"/>
      <c r="AU32" s="72"/>
      <c r="AV32" s="72"/>
      <c r="AW32" s="72"/>
      <c r="AX32" s="72"/>
      <c r="AY32" s="72"/>
    </row>
    <row r="33" spans="1:51" ht="35.15" customHeight="1" x14ac:dyDescent="0.35">
      <c r="A33" s="74"/>
      <c r="B33" s="214" t="s">
        <v>268</v>
      </c>
      <c r="C33" s="214"/>
      <c r="D33" s="214"/>
      <c r="E33" s="214"/>
      <c r="F33" s="214"/>
      <c r="G33" s="214"/>
      <c r="H33" s="214"/>
      <c r="I33" s="214"/>
      <c r="J33" s="86" t="s">
        <v>240</v>
      </c>
      <c r="K33" s="298"/>
      <c r="L33" s="298"/>
      <c r="M33" s="298"/>
      <c r="N33" s="298"/>
      <c r="O33" s="247" t="s">
        <v>269</v>
      </c>
      <c r="P33" s="247"/>
      <c r="Q33" s="247"/>
      <c r="R33" s="247"/>
      <c r="S33" s="75"/>
      <c r="T33" s="214" t="s">
        <v>270</v>
      </c>
      <c r="U33" s="214"/>
      <c r="V33" s="214"/>
      <c r="W33" s="214"/>
      <c r="X33" s="214"/>
      <c r="Y33" s="214"/>
      <c r="Z33" s="214"/>
      <c r="AA33" s="214"/>
      <c r="AB33" s="86" t="s">
        <v>240</v>
      </c>
      <c r="AC33" s="298"/>
      <c r="AD33" s="298"/>
      <c r="AE33" s="298"/>
      <c r="AF33" s="298"/>
      <c r="AG33" s="247" t="s">
        <v>269</v>
      </c>
      <c r="AH33" s="247"/>
      <c r="AI33" s="247"/>
      <c r="AJ33" s="247"/>
      <c r="AK33" s="77"/>
      <c r="AL33" s="72"/>
      <c r="AM33" s="72"/>
      <c r="AN33" s="72"/>
      <c r="AO33" s="72"/>
      <c r="AP33" s="72"/>
      <c r="AQ33" s="72"/>
      <c r="AR33" s="72"/>
      <c r="AS33" s="99"/>
      <c r="AT33" s="99"/>
      <c r="AU33" s="72"/>
      <c r="AV33" s="99"/>
      <c r="AW33" s="99"/>
      <c r="AX33" s="72"/>
      <c r="AY33" s="72"/>
    </row>
    <row r="34" spans="1:51" ht="5.15" customHeight="1" x14ac:dyDescent="0.45">
      <c r="A34" s="74"/>
      <c r="B34" s="104"/>
      <c r="C34" s="104"/>
      <c r="D34" s="104"/>
      <c r="E34" s="104"/>
      <c r="F34" s="104"/>
      <c r="G34" s="75"/>
      <c r="H34" s="75"/>
      <c r="I34" s="75"/>
      <c r="J34" s="75"/>
      <c r="K34" s="105"/>
      <c r="L34" s="105"/>
      <c r="M34" s="105"/>
      <c r="N34" s="105"/>
      <c r="O34" s="103"/>
      <c r="P34" s="103"/>
      <c r="Q34" s="103"/>
      <c r="R34" s="103"/>
      <c r="S34" s="75"/>
      <c r="T34" s="75"/>
      <c r="U34" s="75"/>
      <c r="V34" s="75"/>
      <c r="W34" s="75"/>
      <c r="X34" s="75"/>
      <c r="Y34" s="75"/>
      <c r="Z34" s="75"/>
      <c r="AA34" s="75"/>
      <c r="AB34" s="75"/>
      <c r="AC34" s="75"/>
      <c r="AD34" s="75"/>
      <c r="AE34" s="75"/>
      <c r="AF34" s="75"/>
      <c r="AG34" s="75"/>
      <c r="AH34" s="75"/>
      <c r="AI34" s="75"/>
      <c r="AJ34" s="75"/>
      <c r="AK34" s="77"/>
      <c r="AL34" s="72"/>
      <c r="AM34" s="72"/>
      <c r="AN34" s="72"/>
      <c r="AO34" s="72"/>
      <c r="AP34" s="72"/>
      <c r="AQ34" s="72"/>
      <c r="AR34" s="72"/>
      <c r="AS34" s="72"/>
      <c r="AT34" s="72"/>
      <c r="AU34" s="72"/>
      <c r="AV34" s="72"/>
      <c r="AW34" s="72"/>
      <c r="AX34" s="72"/>
      <c r="AY34" s="72"/>
    </row>
    <row r="35" spans="1:51" ht="20.25" customHeight="1" x14ac:dyDescent="0.35">
      <c r="A35" s="74"/>
      <c r="B35" s="75"/>
      <c r="C35" s="75"/>
      <c r="D35" s="75"/>
      <c r="E35" s="75"/>
      <c r="F35" s="75"/>
      <c r="G35" s="75"/>
      <c r="H35" s="75"/>
      <c r="I35" s="106"/>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7"/>
      <c r="AL35" s="72"/>
      <c r="AM35" s="72"/>
      <c r="AN35" s="72"/>
      <c r="AO35" s="72"/>
      <c r="AP35" s="72"/>
      <c r="AQ35" s="72"/>
      <c r="AR35" s="72"/>
      <c r="AS35" s="107"/>
      <c r="AT35" s="72"/>
      <c r="AU35" s="72"/>
      <c r="AV35" s="72"/>
      <c r="AW35" s="72"/>
      <c r="AX35" s="72"/>
      <c r="AY35" s="72"/>
    </row>
    <row r="36" spans="1:51" ht="35.15" customHeight="1" x14ac:dyDescent="0.35">
      <c r="A36" s="74"/>
      <c r="B36" s="276" t="s">
        <v>271</v>
      </c>
      <c r="C36" s="276"/>
      <c r="D36" s="276"/>
      <c r="E36" s="276"/>
      <c r="F36" s="276"/>
      <c r="G36" s="276"/>
      <c r="H36" s="276"/>
      <c r="I36" s="276"/>
      <c r="J36" s="276"/>
      <c r="K36" s="276"/>
      <c r="L36" s="276"/>
      <c r="M36" s="276"/>
      <c r="N36" s="276"/>
      <c r="O36" s="276"/>
      <c r="P36" s="276"/>
      <c r="Q36" s="276"/>
      <c r="R36" s="276"/>
      <c r="S36" s="75"/>
      <c r="T36" s="75"/>
      <c r="U36" s="75"/>
      <c r="V36" s="75"/>
      <c r="W36" s="75"/>
      <c r="X36" s="75"/>
      <c r="Y36" s="75"/>
      <c r="Z36" s="75"/>
      <c r="AA36" s="75"/>
      <c r="AB36" s="75"/>
      <c r="AC36" s="75"/>
      <c r="AD36" s="75"/>
      <c r="AE36" s="75"/>
      <c r="AF36" s="75"/>
      <c r="AG36" s="75"/>
      <c r="AH36" s="75"/>
      <c r="AI36" s="75"/>
      <c r="AJ36" s="75"/>
      <c r="AK36" s="77"/>
      <c r="AL36" s="72"/>
      <c r="AM36" s="72"/>
      <c r="AN36" s="72"/>
      <c r="AO36" s="72"/>
      <c r="AP36" s="72"/>
      <c r="AQ36" s="72"/>
      <c r="AR36" s="72"/>
      <c r="AS36" s="108"/>
      <c r="AT36" s="109"/>
      <c r="AU36" s="72"/>
      <c r="AV36" s="72"/>
      <c r="AW36" s="72"/>
      <c r="AX36" s="72"/>
      <c r="AY36" s="72"/>
    </row>
    <row r="37" spans="1:51" ht="5.15" customHeight="1" x14ac:dyDescent="0.35">
      <c r="A37" s="74"/>
      <c r="B37" s="101"/>
      <c r="C37" s="101"/>
      <c r="D37" s="101"/>
      <c r="E37" s="101"/>
      <c r="F37" s="101"/>
      <c r="G37" s="101"/>
      <c r="H37" s="101"/>
      <c r="I37" s="101"/>
      <c r="J37" s="101"/>
      <c r="K37" s="101"/>
      <c r="L37" s="101"/>
      <c r="M37" s="101"/>
      <c r="N37" s="101"/>
      <c r="O37" s="101"/>
      <c r="P37" s="101"/>
      <c r="Q37" s="101"/>
      <c r="R37" s="101"/>
      <c r="S37" s="75"/>
      <c r="T37" s="110"/>
      <c r="U37" s="110"/>
      <c r="V37" s="110"/>
      <c r="W37" s="110"/>
      <c r="X37" s="110"/>
      <c r="Y37" s="110"/>
      <c r="Z37" s="110"/>
      <c r="AA37" s="110"/>
      <c r="AB37" s="101"/>
      <c r="AC37" s="111"/>
      <c r="AD37" s="111"/>
      <c r="AE37" s="111"/>
      <c r="AF37" s="111"/>
      <c r="AG37" s="103"/>
      <c r="AH37" s="103"/>
      <c r="AI37" s="103"/>
      <c r="AJ37" s="103"/>
      <c r="AK37" s="77"/>
      <c r="AL37" s="72"/>
      <c r="AM37" s="72"/>
      <c r="AN37" s="72"/>
      <c r="AO37" s="72"/>
      <c r="AP37" s="72"/>
      <c r="AQ37" s="72"/>
      <c r="AR37" s="72"/>
      <c r="AS37" s="72"/>
      <c r="AT37" s="72"/>
      <c r="AU37" s="72"/>
      <c r="AV37" s="72"/>
      <c r="AW37" s="72"/>
      <c r="AX37" s="72"/>
      <c r="AY37" s="72"/>
    </row>
    <row r="38" spans="1:51" ht="35.15" customHeight="1" x14ac:dyDescent="0.35">
      <c r="A38" s="74"/>
      <c r="B38" s="214" t="s">
        <v>272</v>
      </c>
      <c r="C38" s="214"/>
      <c r="D38" s="214"/>
      <c r="E38" s="214"/>
      <c r="F38" s="214"/>
      <c r="G38" s="214"/>
      <c r="H38" s="214"/>
      <c r="I38" s="214"/>
      <c r="J38" s="86" t="s">
        <v>240</v>
      </c>
      <c r="K38" s="293" t="str">
        <f>IF(OR(AC38="",AC38&lt;=0),"",((AC29-(K31+AC31)/60)/(AC29-AC31/60)*100))</f>
        <v/>
      </c>
      <c r="L38" s="293"/>
      <c r="M38" s="293"/>
      <c r="N38" s="293"/>
      <c r="O38" s="247" t="s">
        <v>269</v>
      </c>
      <c r="P38" s="247"/>
      <c r="Q38" s="247"/>
      <c r="R38" s="247"/>
      <c r="S38" s="75"/>
      <c r="T38" s="297" t="s">
        <v>273</v>
      </c>
      <c r="U38" s="297"/>
      <c r="V38" s="297"/>
      <c r="W38" s="297"/>
      <c r="X38" s="297"/>
      <c r="Y38" s="297"/>
      <c r="Z38" s="297"/>
      <c r="AA38" s="297"/>
      <c r="AB38" s="86" t="s">
        <v>240</v>
      </c>
      <c r="AC38" s="293" t="str">
        <f>IF(AC33="","",AC33/100*(K29*AC29-K29*(K31+AC31)/60))</f>
        <v/>
      </c>
      <c r="AD38" s="293"/>
      <c r="AE38" s="293"/>
      <c r="AF38" s="293"/>
      <c r="AG38" s="247" t="s">
        <v>274</v>
      </c>
      <c r="AH38" s="247"/>
      <c r="AI38" s="247"/>
      <c r="AJ38" s="247"/>
      <c r="AK38" s="77"/>
      <c r="AL38" s="72"/>
      <c r="AM38" s="72"/>
      <c r="AN38" s="72"/>
      <c r="AO38" s="72"/>
      <c r="AP38" s="72"/>
      <c r="AQ38" s="72"/>
      <c r="AR38" s="72"/>
      <c r="AS38" s="112"/>
      <c r="AT38" s="113"/>
      <c r="AU38" s="72"/>
      <c r="AV38" s="99"/>
      <c r="AW38" s="99"/>
      <c r="AX38" s="72"/>
      <c r="AY38" s="72"/>
    </row>
    <row r="39" spans="1:51" ht="5.15" customHeight="1" x14ac:dyDescent="0.35">
      <c r="A39" s="74"/>
      <c r="B39" s="110"/>
      <c r="C39" s="110"/>
      <c r="D39" s="110"/>
      <c r="E39" s="110"/>
      <c r="F39" s="110"/>
      <c r="G39" s="110"/>
      <c r="H39" s="110"/>
      <c r="I39" s="110"/>
      <c r="J39" s="101"/>
      <c r="K39" s="114"/>
      <c r="L39" s="114"/>
      <c r="M39" s="114"/>
      <c r="N39" s="114"/>
      <c r="O39" s="103"/>
      <c r="P39" s="103"/>
      <c r="Q39" s="103"/>
      <c r="R39" s="103"/>
      <c r="S39" s="75"/>
      <c r="T39" s="110"/>
      <c r="U39" s="110"/>
      <c r="V39" s="110"/>
      <c r="W39" s="110"/>
      <c r="X39" s="110"/>
      <c r="Y39" s="110"/>
      <c r="Z39" s="110"/>
      <c r="AA39" s="110"/>
      <c r="AB39" s="75"/>
      <c r="AC39" s="115"/>
      <c r="AD39" s="115"/>
      <c r="AE39" s="115"/>
      <c r="AF39" s="115"/>
      <c r="AG39" s="103"/>
      <c r="AH39" s="75"/>
      <c r="AI39" s="75"/>
      <c r="AJ39" s="75"/>
      <c r="AK39" s="77"/>
      <c r="AL39" s="72"/>
      <c r="AM39" s="72"/>
      <c r="AN39" s="72"/>
      <c r="AO39" s="72"/>
      <c r="AP39" s="72"/>
      <c r="AQ39" s="72"/>
      <c r="AR39" s="72"/>
      <c r="AS39" s="112"/>
      <c r="AT39" s="72"/>
      <c r="AU39" s="72"/>
      <c r="AV39" s="72"/>
      <c r="AW39" s="72"/>
      <c r="AX39" s="72"/>
      <c r="AY39" s="72"/>
    </row>
    <row r="40" spans="1:51" ht="35.15" customHeight="1" x14ac:dyDescent="0.35">
      <c r="A40" s="74"/>
      <c r="B40" s="214" t="s">
        <v>275</v>
      </c>
      <c r="C40" s="214"/>
      <c r="D40" s="214"/>
      <c r="E40" s="214"/>
      <c r="F40" s="214"/>
      <c r="G40" s="214"/>
      <c r="H40" s="214"/>
      <c r="I40" s="214"/>
      <c r="J40" s="86" t="s">
        <v>240</v>
      </c>
      <c r="K40" s="293" t="str">
        <f>IF(AC25="","",100)</f>
        <v/>
      </c>
      <c r="L40" s="293"/>
      <c r="M40" s="293"/>
      <c r="N40" s="293"/>
      <c r="O40" s="247" t="s">
        <v>269</v>
      </c>
      <c r="P40" s="247"/>
      <c r="Q40" s="247"/>
      <c r="R40" s="247"/>
      <c r="S40" s="75"/>
      <c r="T40" s="297" t="s">
        <v>276</v>
      </c>
      <c r="U40" s="297"/>
      <c r="V40" s="297"/>
      <c r="W40" s="297"/>
      <c r="X40" s="297"/>
      <c r="Y40" s="297"/>
      <c r="Z40" s="297"/>
      <c r="AA40" s="297"/>
      <c r="AB40" s="86" t="s">
        <v>240</v>
      </c>
      <c r="AC40" s="272" t="str">
        <f>IF(AC29="","",K29*AC29*AC27/5)</f>
        <v/>
      </c>
      <c r="AD40" s="272"/>
      <c r="AE40" s="272"/>
      <c r="AF40" s="272"/>
      <c r="AG40" s="247" t="s">
        <v>277</v>
      </c>
      <c r="AH40" s="247"/>
      <c r="AI40" s="247"/>
      <c r="AJ40" s="247"/>
      <c r="AK40" s="77"/>
      <c r="AL40" s="72"/>
      <c r="AM40" s="72"/>
      <c r="AN40" s="72"/>
      <c r="AO40" s="72"/>
      <c r="AP40" s="72"/>
      <c r="AQ40" s="72"/>
      <c r="AR40" s="72"/>
      <c r="AS40" s="112"/>
      <c r="AT40" s="113"/>
      <c r="AU40" s="72"/>
      <c r="AV40" s="99"/>
      <c r="AW40" s="99"/>
      <c r="AX40" s="72"/>
      <c r="AY40" s="72"/>
    </row>
    <row r="41" spans="1:51" ht="5.15" customHeight="1" x14ac:dyDescent="0.35">
      <c r="A41" s="74"/>
      <c r="B41" s="110"/>
      <c r="C41" s="110"/>
      <c r="D41" s="110"/>
      <c r="E41" s="110"/>
      <c r="F41" s="110"/>
      <c r="G41" s="110"/>
      <c r="H41" s="110"/>
      <c r="I41" s="110"/>
      <c r="J41" s="101"/>
      <c r="K41" s="114"/>
      <c r="L41" s="114"/>
      <c r="M41" s="114"/>
      <c r="N41" s="114"/>
      <c r="O41" s="103"/>
      <c r="P41" s="103"/>
      <c r="Q41" s="103"/>
      <c r="R41" s="103"/>
      <c r="S41" s="75"/>
      <c r="T41" s="110"/>
      <c r="U41" s="110"/>
      <c r="V41" s="110"/>
      <c r="W41" s="110"/>
      <c r="X41" s="110"/>
      <c r="Y41" s="110"/>
      <c r="Z41" s="110"/>
      <c r="AA41" s="110"/>
      <c r="AB41" s="75"/>
      <c r="AC41" s="115"/>
      <c r="AD41" s="115"/>
      <c r="AE41" s="115"/>
      <c r="AF41" s="115"/>
      <c r="AG41" s="103"/>
      <c r="AH41" s="75"/>
      <c r="AI41" s="75"/>
      <c r="AJ41" s="75"/>
      <c r="AK41" s="77"/>
      <c r="AL41" s="72"/>
      <c r="AM41" s="72"/>
      <c r="AN41" s="72"/>
      <c r="AO41" s="72"/>
      <c r="AP41" s="72"/>
      <c r="AQ41" s="72"/>
      <c r="AR41" s="72"/>
      <c r="AS41" s="112"/>
      <c r="AT41" s="108"/>
      <c r="AU41" s="72"/>
      <c r="AV41" s="72"/>
      <c r="AW41" s="72"/>
      <c r="AX41" s="72"/>
      <c r="AY41" s="72"/>
    </row>
    <row r="42" spans="1:51" ht="35.15" customHeight="1" x14ac:dyDescent="0.35">
      <c r="A42" s="74"/>
      <c r="B42" s="214" t="s">
        <v>278</v>
      </c>
      <c r="C42" s="214"/>
      <c r="D42" s="214"/>
      <c r="E42" s="214"/>
      <c r="F42" s="214"/>
      <c r="G42" s="214"/>
      <c r="H42" s="214"/>
      <c r="I42" s="214"/>
      <c r="J42" s="86" t="s">
        <v>240</v>
      </c>
      <c r="K42" s="293" t="str">
        <f>IF(K33="","",100-K33)</f>
        <v/>
      </c>
      <c r="L42" s="293"/>
      <c r="M42" s="293"/>
      <c r="N42" s="293"/>
      <c r="O42" s="247" t="s">
        <v>269</v>
      </c>
      <c r="P42" s="247"/>
      <c r="Q42" s="247"/>
      <c r="R42" s="247"/>
      <c r="S42" s="75"/>
      <c r="T42" s="214" t="s">
        <v>279</v>
      </c>
      <c r="U42" s="214"/>
      <c r="V42" s="214"/>
      <c r="W42" s="214"/>
      <c r="X42" s="214"/>
      <c r="Y42" s="214"/>
      <c r="Z42" s="214"/>
      <c r="AA42" s="214"/>
      <c r="AB42" s="86" t="s">
        <v>240</v>
      </c>
      <c r="AC42" s="272" t="str">
        <f>IF(K25="","",IF(K25*K27*AC27*AC38&gt;0,ROUNDUP(K25*5/AC27/AC38,0),""))</f>
        <v/>
      </c>
      <c r="AD42" s="272"/>
      <c r="AE42" s="272"/>
      <c r="AF42" s="272"/>
      <c r="AG42" s="247" t="s">
        <v>256</v>
      </c>
      <c r="AH42" s="247"/>
      <c r="AI42" s="247"/>
      <c r="AJ42" s="247"/>
      <c r="AK42" s="77"/>
      <c r="AL42" s="72"/>
      <c r="AM42" s="72"/>
      <c r="AN42" s="72"/>
      <c r="AO42" s="72"/>
      <c r="AP42" s="72"/>
      <c r="AQ42" s="72"/>
      <c r="AR42" s="72"/>
      <c r="AS42" s="112"/>
      <c r="AT42" s="113"/>
      <c r="AU42" s="72"/>
      <c r="AV42" s="99"/>
      <c r="AW42" s="99"/>
      <c r="AX42" s="72"/>
      <c r="AY42" s="72"/>
    </row>
    <row r="43" spans="1:51" ht="5.15" customHeight="1" x14ac:dyDescent="0.45">
      <c r="A43" s="74"/>
      <c r="B43" s="110"/>
      <c r="C43" s="110"/>
      <c r="D43" s="110"/>
      <c r="E43" s="110"/>
      <c r="F43" s="110"/>
      <c r="G43" s="110"/>
      <c r="H43" s="110"/>
      <c r="I43" s="110"/>
      <c r="J43" s="101"/>
      <c r="K43" s="114"/>
      <c r="L43" s="114"/>
      <c r="M43" s="114"/>
      <c r="N43" s="114"/>
      <c r="O43" s="103"/>
      <c r="P43" s="103"/>
      <c r="Q43" s="103"/>
      <c r="R43" s="103"/>
      <c r="S43" s="75"/>
      <c r="T43" s="116"/>
      <c r="U43" s="116"/>
      <c r="V43" s="116"/>
      <c r="W43" s="116"/>
      <c r="X43" s="116"/>
      <c r="Y43" s="116"/>
      <c r="Z43" s="116"/>
      <c r="AA43" s="116"/>
      <c r="AB43" s="75"/>
      <c r="AC43" s="93"/>
      <c r="AD43" s="93"/>
      <c r="AE43" s="93"/>
      <c r="AF43" s="93"/>
      <c r="AG43" s="103"/>
      <c r="AH43" s="75"/>
      <c r="AI43" s="75"/>
      <c r="AJ43" s="75"/>
      <c r="AK43" s="77"/>
      <c r="AL43" s="72"/>
      <c r="AM43" s="72"/>
      <c r="AN43" s="72"/>
      <c r="AO43" s="72"/>
      <c r="AP43" s="72"/>
      <c r="AQ43" s="72"/>
      <c r="AR43" s="72"/>
      <c r="AS43" s="112"/>
      <c r="AT43" s="72"/>
      <c r="AU43" s="72"/>
      <c r="AV43" s="72"/>
      <c r="AW43" s="72"/>
      <c r="AX43" s="72"/>
      <c r="AY43" s="72"/>
    </row>
    <row r="44" spans="1:51" ht="35.15" customHeight="1" x14ac:dyDescent="0.35">
      <c r="A44" s="74"/>
      <c r="B44" s="214" t="s">
        <v>280</v>
      </c>
      <c r="C44" s="214"/>
      <c r="D44" s="214"/>
      <c r="E44" s="214"/>
      <c r="F44" s="214"/>
      <c r="G44" s="214"/>
      <c r="H44" s="214"/>
      <c r="I44" s="214"/>
      <c r="J44" s="86" t="s">
        <v>240</v>
      </c>
      <c r="K44" s="293" t="str">
        <f>IF(OR(K38="",K40="",K42=""),"",K38*K40*K42/10000)</f>
        <v/>
      </c>
      <c r="L44" s="293"/>
      <c r="M44" s="293"/>
      <c r="N44" s="293"/>
      <c r="O44" s="247" t="s">
        <v>269</v>
      </c>
      <c r="P44" s="247"/>
      <c r="Q44" s="247"/>
      <c r="R44" s="247"/>
      <c r="S44" s="75"/>
      <c r="T44" s="294" t="s">
        <v>281</v>
      </c>
      <c r="U44" s="295"/>
      <c r="V44" s="295"/>
      <c r="W44" s="295"/>
      <c r="X44" s="295"/>
      <c r="Y44" s="295"/>
      <c r="Z44" s="295"/>
      <c r="AA44" s="296"/>
      <c r="AB44" s="86" t="s">
        <v>240</v>
      </c>
      <c r="AC44" s="277" t="str">
        <f>IF(AC25="","",ROUNDDOWN(AC25*(1-K33/100),0))</f>
        <v/>
      </c>
      <c r="AD44" s="278"/>
      <c r="AE44" s="278"/>
      <c r="AF44" s="279"/>
      <c r="AG44" s="247" t="s">
        <v>256</v>
      </c>
      <c r="AH44" s="247"/>
      <c r="AI44" s="247"/>
      <c r="AJ44" s="247"/>
      <c r="AK44" s="77"/>
      <c r="AL44" s="72"/>
      <c r="AM44" s="72"/>
      <c r="AN44" s="72"/>
      <c r="AO44" s="72"/>
      <c r="AP44" s="72"/>
      <c r="AQ44" s="72"/>
      <c r="AR44" s="72"/>
      <c r="AS44" s="112"/>
      <c r="AT44" s="113"/>
      <c r="AU44" s="72"/>
      <c r="AV44" s="99"/>
      <c r="AW44" s="99"/>
      <c r="AX44" s="72"/>
      <c r="AY44" s="72"/>
    </row>
    <row r="45" spans="1:51" ht="18.5" x14ac:dyDescent="0.35">
      <c r="A45" s="74"/>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242" t="str">
        <f>IF(OR(AC44="",AC42=""),"",IF(AC44&lt;AC42,"Unacceptable",IF(AC40&gt;24,"Unacceptable","Acceptable")))</f>
        <v/>
      </c>
      <c r="AD45" s="242"/>
      <c r="AE45" s="242"/>
      <c r="AF45" s="242"/>
      <c r="AG45" s="242"/>
      <c r="AH45" s="242"/>
      <c r="AI45" s="242"/>
      <c r="AJ45" s="242"/>
      <c r="AK45" s="77"/>
      <c r="AL45" s="72"/>
      <c r="AM45" s="72"/>
      <c r="AN45" s="72"/>
      <c r="AO45" s="72"/>
      <c r="AP45" s="72"/>
      <c r="AQ45" s="72"/>
      <c r="AR45" s="72"/>
      <c r="AS45" s="72"/>
      <c r="AT45" s="72"/>
      <c r="AU45" s="72"/>
      <c r="AV45" s="72"/>
      <c r="AW45" s="72"/>
      <c r="AX45" s="72"/>
      <c r="AY45" s="72"/>
    </row>
    <row r="46" spans="1:51" ht="5.15" customHeight="1" thickBot="1" x14ac:dyDescent="0.4">
      <c r="A46" s="78"/>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80"/>
      <c r="AL46" s="72"/>
      <c r="AM46" s="72"/>
      <c r="AN46" s="72"/>
      <c r="AO46" s="72"/>
      <c r="AP46" s="72"/>
      <c r="AQ46" s="72"/>
      <c r="AR46" s="72"/>
      <c r="AS46" s="72"/>
      <c r="AT46" s="72"/>
      <c r="AU46" s="72"/>
      <c r="AV46" s="72"/>
      <c r="AW46" s="72"/>
      <c r="AX46" s="72"/>
      <c r="AY46" s="72"/>
    </row>
    <row r="47" spans="1:51" ht="24" customHeight="1" x14ac:dyDescent="0.35">
      <c r="A47" s="84"/>
      <c r="B47" s="117"/>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72"/>
      <c r="AM47" s="72"/>
      <c r="AN47" s="72"/>
      <c r="AO47" s="72"/>
      <c r="AP47" s="72"/>
      <c r="AQ47" s="72"/>
      <c r="AR47" s="72"/>
      <c r="AS47" s="72"/>
      <c r="AT47" s="72"/>
      <c r="AU47" s="72"/>
      <c r="AV47" s="72"/>
      <c r="AW47" s="72"/>
      <c r="AX47" s="72"/>
      <c r="AY47" s="72"/>
    </row>
    <row r="48" spans="1:51" ht="5.15" customHeight="1" thickBot="1" x14ac:dyDescent="0.4">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2"/>
      <c r="AM48" s="72"/>
      <c r="AN48" s="72"/>
      <c r="AO48" s="72"/>
      <c r="AP48" s="72"/>
      <c r="AQ48" s="72"/>
      <c r="AR48" s="72"/>
      <c r="AS48" s="72"/>
      <c r="AT48" s="72"/>
      <c r="AU48" s="72"/>
      <c r="AV48" s="72"/>
      <c r="AW48" s="72"/>
      <c r="AX48" s="72"/>
      <c r="AY48" s="72"/>
    </row>
    <row r="49" spans="1:52" ht="26" x14ac:dyDescent="0.35">
      <c r="A49" s="83"/>
      <c r="B49" s="287" t="s">
        <v>282</v>
      </c>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85"/>
      <c r="AL49" s="72"/>
      <c r="AM49" s="72"/>
      <c r="AN49" s="72"/>
      <c r="AO49" s="72"/>
      <c r="AP49" s="72"/>
      <c r="AQ49" s="72"/>
      <c r="AR49" s="72"/>
      <c r="AS49" s="72"/>
      <c r="AT49" s="72"/>
      <c r="AU49" s="72"/>
      <c r="AV49" s="72"/>
      <c r="AW49" s="72"/>
      <c r="AX49" s="72"/>
      <c r="AY49" s="72"/>
    </row>
    <row r="50" spans="1:52" ht="5.15" customHeight="1" x14ac:dyDescent="0.35">
      <c r="A50" s="74"/>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77"/>
      <c r="AL50" s="72"/>
      <c r="AM50" s="72"/>
      <c r="AN50" s="72"/>
      <c r="AO50" s="72"/>
      <c r="AP50" s="72"/>
      <c r="AQ50" s="72"/>
      <c r="AR50" s="72"/>
      <c r="AS50" s="72"/>
      <c r="AT50" s="72"/>
      <c r="AU50" s="72"/>
      <c r="AV50" s="72"/>
      <c r="AW50" s="72"/>
      <c r="AX50" s="72"/>
      <c r="AY50" s="72"/>
    </row>
    <row r="51" spans="1:52" ht="35.15" customHeight="1" x14ac:dyDescent="0.35">
      <c r="A51" s="74"/>
      <c r="B51" s="288" t="s">
        <v>283</v>
      </c>
      <c r="C51" s="288"/>
      <c r="D51" s="288"/>
      <c r="E51" s="288"/>
      <c r="F51" s="288"/>
      <c r="G51" s="86" t="s">
        <v>240</v>
      </c>
      <c r="H51" s="289"/>
      <c r="I51" s="261"/>
      <c r="J51" s="261"/>
      <c r="K51" s="261"/>
      <c r="L51" s="262"/>
      <c r="M51" s="118"/>
      <c r="N51" s="288" t="s">
        <v>284</v>
      </c>
      <c r="O51" s="288"/>
      <c r="P51" s="288"/>
      <c r="Q51" s="288"/>
      <c r="R51" s="288"/>
      <c r="S51" s="86" t="s">
        <v>240</v>
      </c>
      <c r="T51" s="289"/>
      <c r="U51" s="261"/>
      <c r="V51" s="261"/>
      <c r="W51" s="261"/>
      <c r="X51" s="262"/>
      <c r="Y51" s="118"/>
      <c r="Z51" s="234" t="s">
        <v>285</v>
      </c>
      <c r="AA51" s="235"/>
      <c r="AB51" s="235"/>
      <c r="AC51" s="235"/>
      <c r="AD51" s="236"/>
      <c r="AE51" s="86" t="s">
        <v>240</v>
      </c>
      <c r="AF51" s="290" t="str">
        <f>IF(T51="","",T51-H51)</f>
        <v/>
      </c>
      <c r="AG51" s="291"/>
      <c r="AH51" s="291"/>
      <c r="AI51" s="291"/>
      <c r="AJ51" s="292"/>
      <c r="AK51" s="77"/>
      <c r="AL51" s="72"/>
      <c r="AM51" s="72"/>
      <c r="AN51" s="119"/>
      <c r="AO51" s="120"/>
      <c r="AP51" s="120"/>
      <c r="AQ51" s="120"/>
      <c r="AR51" s="120"/>
      <c r="AS51" s="112"/>
      <c r="AT51" s="113"/>
      <c r="AU51" s="72"/>
      <c r="AV51" s="72"/>
      <c r="AW51" s="72"/>
      <c r="AX51" s="72"/>
      <c r="AY51" s="99"/>
      <c r="AZ51" s="121"/>
    </row>
    <row r="52" spans="1:52" ht="15" customHeight="1" x14ac:dyDescent="0.35">
      <c r="A52" s="74"/>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77"/>
      <c r="AL52" s="72"/>
      <c r="AM52" s="72"/>
      <c r="AN52" s="72"/>
      <c r="AO52" s="72"/>
      <c r="AP52" s="72"/>
      <c r="AQ52" s="72"/>
      <c r="AR52" s="72"/>
      <c r="AS52" s="72"/>
      <c r="AT52" s="72"/>
      <c r="AU52" s="72"/>
      <c r="AV52" s="72"/>
      <c r="AW52" s="72"/>
      <c r="AX52" s="72"/>
      <c r="AY52" s="72"/>
    </row>
    <row r="53" spans="1:52" ht="35.15" customHeight="1" x14ac:dyDescent="0.35">
      <c r="A53" s="74"/>
      <c r="B53" s="276" t="s">
        <v>286</v>
      </c>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77"/>
      <c r="AL53" s="72"/>
      <c r="AM53" s="72"/>
      <c r="AN53" s="72"/>
      <c r="AO53" s="72"/>
      <c r="AP53" s="72"/>
      <c r="AQ53" s="72"/>
      <c r="AR53" s="72"/>
      <c r="AS53" s="112"/>
      <c r="AT53" s="113"/>
      <c r="AU53" s="72"/>
      <c r="AV53" s="99"/>
      <c r="AW53" s="72"/>
      <c r="AX53" s="72"/>
      <c r="AY53" s="72"/>
    </row>
    <row r="54" spans="1:52" ht="5.15" customHeight="1" x14ac:dyDescent="0.35">
      <c r="A54" s="74"/>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77"/>
      <c r="AL54" s="72"/>
      <c r="AM54" s="72"/>
      <c r="AN54" s="72"/>
      <c r="AO54" s="72"/>
      <c r="AP54" s="72"/>
      <c r="AQ54" s="72"/>
      <c r="AR54" s="72"/>
      <c r="AS54" s="72"/>
      <c r="AT54" s="72"/>
      <c r="AU54" s="72"/>
      <c r="AV54" s="72"/>
      <c r="AW54" s="72"/>
      <c r="AX54" s="72"/>
      <c r="AY54" s="72"/>
    </row>
    <row r="55" spans="1:52" ht="35.15" customHeight="1" x14ac:dyDescent="0.35">
      <c r="A55" s="74"/>
      <c r="B55" s="284"/>
      <c r="C55" s="284"/>
      <c r="D55" s="284"/>
      <c r="E55" s="284"/>
      <c r="F55" s="284"/>
      <c r="G55" s="284"/>
      <c r="H55" s="284"/>
      <c r="I55" s="285"/>
      <c r="J55" s="286" t="s">
        <v>287</v>
      </c>
      <c r="K55" s="286"/>
      <c r="L55" s="286"/>
      <c r="M55" s="286" t="s">
        <v>288</v>
      </c>
      <c r="N55" s="286"/>
      <c r="O55" s="286"/>
      <c r="P55" s="286" t="s">
        <v>289</v>
      </c>
      <c r="Q55" s="286"/>
      <c r="R55" s="286"/>
      <c r="S55" s="286" t="s">
        <v>290</v>
      </c>
      <c r="T55" s="286"/>
      <c r="U55" s="286"/>
      <c r="V55" s="286" t="s">
        <v>291</v>
      </c>
      <c r="W55" s="286"/>
      <c r="X55" s="286"/>
      <c r="Y55" s="286" t="s">
        <v>292</v>
      </c>
      <c r="Z55" s="286"/>
      <c r="AA55" s="286"/>
      <c r="AB55" s="286" t="s">
        <v>293</v>
      </c>
      <c r="AC55" s="286"/>
      <c r="AD55" s="286"/>
      <c r="AE55" s="286" t="s">
        <v>294</v>
      </c>
      <c r="AF55" s="286"/>
      <c r="AG55" s="286"/>
      <c r="AH55" s="286" t="s">
        <v>295</v>
      </c>
      <c r="AI55" s="286"/>
      <c r="AJ55" s="286"/>
      <c r="AK55" s="77"/>
      <c r="AL55" s="72"/>
      <c r="AM55" s="72"/>
      <c r="AN55" s="72"/>
      <c r="AO55" s="72"/>
      <c r="AP55" s="72"/>
      <c r="AQ55" s="72"/>
      <c r="AR55" s="72"/>
      <c r="AS55" s="72"/>
      <c r="AT55" s="72"/>
      <c r="AU55" s="72"/>
      <c r="AV55" s="99"/>
      <c r="AW55" s="72"/>
      <c r="AX55" s="72"/>
      <c r="AY55" s="72"/>
    </row>
    <row r="56" spans="1:52" ht="35.15" customHeight="1" x14ac:dyDescent="0.35">
      <c r="A56" s="74"/>
      <c r="B56" s="214" t="s">
        <v>296</v>
      </c>
      <c r="C56" s="214"/>
      <c r="D56" s="214"/>
      <c r="E56" s="214"/>
      <c r="F56" s="214"/>
      <c r="G56" s="214"/>
      <c r="H56" s="214"/>
      <c r="I56" s="214"/>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2">
        <f>IF(COUNTA(J56:AG56)=0,0,SUM(J56:AG56))</f>
        <v>0</v>
      </c>
      <c r="AI56" s="282"/>
      <c r="AJ56" s="282"/>
      <c r="AK56" s="77"/>
      <c r="AL56" s="72"/>
      <c r="AM56" s="72"/>
      <c r="AN56" s="72"/>
      <c r="AO56" s="72"/>
      <c r="AP56" s="72"/>
      <c r="AQ56" s="72"/>
      <c r="AR56" s="72"/>
      <c r="AS56" s="72"/>
      <c r="AT56" s="72"/>
      <c r="AU56" s="72"/>
      <c r="AV56" s="72"/>
      <c r="AW56" s="72"/>
      <c r="AX56" s="72"/>
      <c r="AY56" s="72"/>
    </row>
    <row r="57" spans="1:52" ht="35.15" customHeight="1" x14ac:dyDescent="0.35">
      <c r="A57" s="74"/>
      <c r="B57" s="214" t="s">
        <v>297</v>
      </c>
      <c r="C57" s="214"/>
      <c r="D57" s="214"/>
      <c r="E57" s="214"/>
      <c r="F57" s="214"/>
      <c r="G57" s="214"/>
      <c r="H57" s="214"/>
      <c r="I57" s="214"/>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2">
        <f>IF(COUNTA(J57:AG57)=0,0,SUM(J57:AG57))</f>
        <v>0</v>
      </c>
      <c r="AI57" s="282"/>
      <c r="AJ57" s="282"/>
      <c r="AK57" s="77"/>
      <c r="AL57" s="72"/>
      <c r="AM57" s="72"/>
      <c r="AN57" s="72"/>
      <c r="AO57" s="72"/>
      <c r="AP57" s="72"/>
      <c r="AQ57" s="72"/>
      <c r="AR57" s="72"/>
      <c r="AS57" s="72"/>
      <c r="AT57" s="72"/>
      <c r="AU57" s="72"/>
      <c r="AV57" s="72"/>
      <c r="AW57" s="72"/>
      <c r="AX57" s="72"/>
      <c r="AY57" s="72"/>
    </row>
    <row r="58" spans="1:52" ht="5.15" customHeight="1" x14ac:dyDescent="0.35">
      <c r="A58" s="74"/>
      <c r="B58" s="110"/>
      <c r="C58" s="110"/>
      <c r="D58" s="110"/>
      <c r="E58" s="110"/>
      <c r="F58" s="110"/>
      <c r="G58" s="110"/>
      <c r="H58" s="110"/>
      <c r="I58" s="110"/>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3"/>
      <c r="AI58" s="123"/>
      <c r="AJ58" s="123"/>
      <c r="AK58" s="77"/>
      <c r="AL58" s="72"/>
      <c r="AM58" s="72"/>
      <c r="AN58" s="72"/>
      <c r="AO58" s="72"/>
      <c r="AP58" s="72"/>
      <c r="AQ58" s="72"/>
      <c r="AR58" s="72"/>
      <c r="AS58" s="72"/>
      <c r="AT58" s="72"/>
      <c r="AU58" s="72"/>
      <c r="AV58" s="72"/>
      <c r="AW58" s="72"/>
      <c r="AX58" s="72"/>
      <c r="AY58" s="72"/>
    </row>
    <row r="59" spans="1:52" ht="35.15" customHeight="1" x14ac:dyDescent="0.35">
      <c r="A59" s="74"/>
      <c r="B59" s="214" t="s">
        <v>298</v>
      </c>
      <c r="C59" s="214"/>
      <c r="D59" s="214"/>
      <c r="E59" s="214"/>
      <c r="F59" s="214"/>
      <c r="G59" s="214"/>
      <c r="H59" s="214"/>
      <c r="I59" s="214"/>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72">
        <f>IF(COUNTA(J59:AG59)=0,0,SUM(J59:AG59))</f>
        <v>0</v>
      </c>
      <c r="AI59" s="272"/>
      <c r="AJ59" s="272"/>
      <c r="AK59" s="77"/>
      <c r="AL59" s="72"/>
      <c r="AM59" s="72"/>
      <c r="AN59" s="72"/>
      <c r="AO59" s="72"/>
      <c r="AP59" s="72"/>
      <c r="AQ59" s="72"/>
      <c r="AR59" s="72"/>
      <c r="AS59" s="72"/>
      <c r="AT59" s="72"/>
      <c r="AU59" s="72"/>
      <c r="AV59" s="72"/>
      <c r="AW59" s="72"/>
      <c r="AX59" s="72"/>
      <c r="AY59" s="72"/>
    </row>
    <row r="60" spans="1:52" ht="35.15" customHeight="1" x14ac:dyDescent="0.35">
      <c r="A60" s="74"/>
      <c r="B60" s="214" t="s">
        <v>299</v>
      </c>
      <c r="C60" s="214"/>
      <c r="D60" s="214"/>
      <c r="E60" s="214"/>
      <c r="F60" s="214"/>
      <c r="G60" s="214"/>
      <c r="H60" s="214"/>
      <c r="I60" s="214"/>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72">
        <f>IF(COUNTA(J60:AG60)=0,0,SUM(J60:AG60))</f>
        <v>0</v>
      </c>
      <c r="AI60" s="272"/>
      <c r="AJ60" s="272"/>
      <c r="AK60" s="77"/>
      <c r="AL60" s="72"/>
      <c r="AM60" s="72"/>
      <c r="AN60" s="72"/>
      <c r="AO60" s="72"/>
      <c r="AP60" s="72"/>
      <c r="AQ60" s="72"/>
      <c r="AR60" s="72"/>
      <c r="AS60" s="72"/>
      <c r="AT60" s="72"/>
      <c r="AU60" s="72"/>
      <c r="AV60" s="72"/>
      <c r="AW60" s="72"/>
      <c r="AX60" s="72"/>
      <c r="AY60" s="72"/>
    </row>
    <row r="61" spans="1:52" ht="35.15" customHeight="1" x14ac:dyDescent="0.35">
      <c r="A61" s="74"/>
      <c r="B61" s="214" t="s">
        <v>300</v>
      </c>
      <c r="C61" s="214"/>
      <c r="D61" s="214"/>
      <c r="E61" s="214"/>
      <c r="F61" s="214"/>
      <c r="G61" s="214"/>
      <c r="H61" s="214"/>
      <c r="I61" s="214"/>
      <c r="J61" s="280" t="str">
        <f>IF(AND(J59="",J60=""),"",J59+J60)</f>
        <v/>
      </c>
      <c r="K61" s="280"/>
      <c r="L61" s="280"/>
      <c r="M61" s="280" t="str">
        <f>IF(AND(M59="",M60=""),"",M59+M60)</f>
        <v/>
      </c>
      <c r="N61" s="280"/>
      <c r="O61" s="280"/>
      <c r="P61" s="280" t="str">
        <f>IF(AND(P59="",P60=""),"",P59+P60)</f>
        <v/>
      </c>
      <c r="Q61" s="280"/>
      <c r="R61" s="280"/>
      <c r="S61" s="280" t="str">
        <f>IF(AND(S59="",S60=""),"",S59+S60)</f>
        <v/>
      </c>
      <c r="T61" s="280"/>
      <c r="U61" s="280"/>
      <c r="V61" s="280" t="str">
        <f>IF(AND(V59="",V60=""),"",V59+V60)</f>
        <v/>
      </c>
      <c r="W61" s="280"/>
      <c r="X61" s="280"/>
      <c r="Y61" s="280" t="str">
        <f>IF(AND(Y59="",Y60=""),"",Y59+Y60)</f>
        <v/>
      </c>
      <c r="Z61" s="280"/>
      <c r="AA61" s="280"/>
      <c r="AB61" s="280" t="str">
        <f>IF(AND(AB59="",AB60=""),"",AB59+AB60)</f>
        <v/>
      </c>
      <c r="AC61" s="280"/>
      <c r="AD61" s="280"/>
      <c r="AE61" s="280" t="str">
        <f>IF(AND(AE59="",AE60=""),"",AE59+AE60)</f>
        <v/>
      </c>
      <c r="AF61" s="280"/>
      <c r="AG61" s="280"/>
      <c r="AH61" s="272" t="str">
        <f>IF(AND(J61="",M61="",P61="",S61="",V61="",Y61="",AB61="",AE61=""),"",SUM(J61:AG61))</f>
        <v/>
      </c>
      <c r="AI61" s="272"/>
      <c r="AJ61" s="272"/>
      <c r="AK61" s="77"/>
      <c r="AL61" s="72"/>
      <c r="AM61" s="72"/>
      <c r="AN61" s="72"/>
      <c r="AO61" s="72"/>
      <c r="AP61" s="72"/>
      <c r="AQ61" s="72"/>
      <c r="AR61" s="72"/>
      <c r="AS61" s="72"/>
      <c r="AT61" s="72"/>
      <c r="AU61" s="72"/>
      <c r="AV61" s="72"/>
      <c r="AW61" s="72"/>
      <c r="AX61" s="72"/>
      <c r="AY61" s="72"/>
    </row>
    <row r="62" spans="1:52" ht="5.15" customHeight="1" thickBot="1" x14ac:dyDescent="0.4">
      <c r="A62" s="78"/>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80"/>
      <c r="AL62" s="72"/>
      <c r="AM62" s="72"/>
      <c r="AN62" s="72"/>
      <c r="AO62" s="72"/>
      <c r="AP62" s="72"/>
      <c r="AQ62" s="72"/>
      <c r="AR62" s="72"/>
      <c r="AS62" s="72"/>
      <c r="AT62" s="72"/>
      <c r="AU62" s="72"/>
      <c r="AV62" s="72"/>
      <c r="AW62" s="72"/>
      <c r="AX62" s="72"/>
      <c r="AY62" s="72"/>
    </row>
    <row r="63" spans="1:52" ht="5.15" customHeight="1" x14ac:dyDescent="0.35">
      <c r="A63" s="84"/>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84"/>
      <c r="AL63" s="72"/>
      <c r="AM63" s="72"/>
      <c r="AN63" s="72"/>
      <c r="AO63" s="72"/>
      <c r="AP63" s="72"/>
      <c r="AQ63" s="72"/>
      <c r="AR63" s="72"/>
      <c r="AS63" s="72"/>
      <c r="AT63" s="72"/>
      <c r="AU63" s="72"/>
      <c r="AV63" s="72"/>
      <c r="AW63" s="72"/>
      <c r="AX63" s="72"/>
      <c r="AY63" s="72"/>
    </row>
    <row r="64" spans="1:52" ht="15" customHeight="1" thickBot="1" x14ac:dyDescent="0.4">
      <c r="A64" s="79"/>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79"/>
      <c r="AL64" s="72"/>
      <c r="AM64" s="72"/>
      <c r="AN64" s="72"/>
      <c r="AO64" s="72"/>
      <c r="AP64" s="72"/>
      <c r="AQ64" s="72"/>
      <c r="AR64" s="72"/>
      <c r="AS64" s="72"/>
      <c r="AT64" s="72"/>
      <c r="AU64" s="72"/>
      <c r="AV64" s="72"/>
      <c r="AW64" s="72"/>
      <c r="AX64" s="72"/>
      <c r="AY64" s="72"/>
    </row>
    <row r="65" spans="1:51" ht="5.15" customHeight="1" x14ac:dyDescent="0.35">
      <c r="A65" s="83"/>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5"/>
      <c r="AL65" s="72"/>
      <c r="AM65" s="72"/>
      <c r="AN65" s="72"/>
      <c r="AO65" s="72"/>
      <c r="AP65" s="72"/>
      <c r="AQ65" s="72"/>
      <c r="AR65" s="72"/>
      <c r="AS65" s="72"/>
      <c r="AT65" s="72"/>
      <c r="AU65" s="72"/>
      <c r="AV65" s="72"/>
      <c r="AW65" s="72"/>
      <c r="AX65" s="72"/>
      <c r="AY65" s="72"/>
    </row>
    <row r="66" spans="1:51" ht="15" customHeight="1" x14ac:dyDescent="0.35">
      <c r="A66" s="273" t="str">
        <f>IF(B2="","",B2)</f>
        <v/>
      </c>
      <c r="B66" s="274"/>
      <c r="C66" s="274"/>
      <c r="D66" s="274"/>
      <c r="E66" s="274"/>
      <c r="F66" s="274"/>
      <c r="G66" s="274"/>
      <c r="H66" s="274"/>
      <c r="I66" s="274" t="s">
        <v>237</v>
      </c>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77"/>
      <c r="AL66" s="72"/>
      <c r="AM66" s="72"/>
      <c r="AN66" s="72"/>
      <c r="AO66" s="72"/>
      <c r="AP66" s="72"/>
      <c r="AQ66" s="72"/>
      <c r="AR66" s="72"/>
      <c r="AS66" s="72"/>
      <c r="AT66" s="72"/>
      <c r="AU66" s="72"/>
      <c r="AV66" s="72"/>
      <c r="AW66" s="72"/>
      <c r="AX66" s="72"/>
      <c r="AY66" s="72"/>
    </row>
    <row r="67" spans="1:51" ht="15" customHeight="1" x14ac:dyDescent="0.35">
      <c r="A67" s="273"/>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77"/>
      <c r="AL67" s="72"/>
      <c r="AM67" s="72"/>
      <c r="AN67" s="72"/>
      <c r="AO67" s="72"/>
      <c r="AP67" s="72"/>
      <c r="AQ67" s="72"/>
      <c r="AR67" s="72"/>
      <c r="AS67" s="72"/>
      <c r="AT67" s="72"/>
      <c r="AU67" s="72"/>
      <c r="AV67" s="72"/>
      <c r="AW67" s="72"/>
      <c r="AX67" s="72"/>
      <c r="AY67" s="72"/>
    </row>
    <row r="68" spans="1:51" ht="15" customHeight="1" x14ac:dyDescent="0.35">
      <c r="A68" s="273"/>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77"/>
      <c r="AL68" s="72"/>
      <c r="AM68" s="72"/>
      <c r="AN68" s="72"/>
      <c r="AO68" s="72"/>
      <c r="AP68" s="72"/>
      <c r="AQ68" s="72"/>
      <c r="AR68" s="72"/>
      <c r="AS68" s="72"/>
      <c r="AT68" s="72"/>
      <c r="AU68" s="72"/>
      <c r="AV68" s="72"/>
      <c r="AW68" s="72"/>
      <c r="AX68" s="72"/>
      <c r="AY68" s="72"/>
    </row>
    <row r="69" spans="1:51" ht="5.15" customHeight="1" thickBot="1" x14ac:dyDescent="0.4">
      <c r="A69" s="78"/>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80"/>
      <c r="AL69" s="72"/>
      <c r="AM69" s="72"/>
      <c r="AN69" s="72"/>
      <c r="AO69" s="72"/>
      <c r="AP69" s="72"/>
      <c r="AQ69" s="72"/>
      <c r="AR69" s="72"/>
      <c r="AS69" s="72"/>
      <c r="AT69" s="72"/>
      <c r="AU69" s="72"/>
      <c r="AV69" s="72"/>
      <c r="AW69" s="72"/>
      <c r="AX69" s="72"/>
      <c r="AY69" s="72"/>
    </row>
    <row r="70" spans="1:51" ht="15" customHeight="1" thickBot="1" x14ac:dyDescent="0.4">
      <c r="A70" s="75"/>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75"/>
      <c r="AL70" s="72"/>
      <c r="AM70" s="72"/>
      <c r="AN70" s="72"/>
      <c r="AO70" s="72"/>
      <c r="AP70" s="72"/>
      <c r="AQ70" s="72"/>
      <c r="AR70" s="72"/>
      <c r="AS70" s="72"/>
      <c r="AT70" s="72"/>
      <c r="AU70" s="72"/>
      <c r="AV70" s="72"/>
      <c r="AW70" s="72"/>
      <c r="AX70" s="72"/>
      <c r="AY70" s="72"/>
    </row>
    <row r="71" spans="1:51" ht="5.15" customHeight="1" x14ac:dyDescent="0.35">
      <c r="A71" s="83"/>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85"/>
      <c r="AL71" s="72"/>
      <c r="AM71" s="72"/>
      <c r="AN71" s="72"/>
      <c r="AO71" s="72"/>
      <c r="AP71" s="72"/>
      <c r="AQ71" s="72"/>
      <c r="AR71" s="72"/>
      <c r="AS71" s="72"/>
      <c r="AT71" s="72"/>
      <c r="AU71" s="72"/>
      <c r="AV71" s="72"/>
      <c r="AW71" s="72"/>
      <c r="AX71" s="72"/>
      <c r="AY71" s="72"/>
    </row>
    <row r="72" spans="1:51" ht="26" x14ac:dyDescent="0.35">
      <c r="A72" s="74"/>
      <c r="B72" s="275" t="s">
        <v>301</v>
      </c>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77"/>
      <c r="AL72" s="72"/>
      <c r="AM72" s="72"/>
      <c r="AN72" s="72"/>
      <c r="AO72" s="72"/>
      <c r="AP72" s="72"/>
      <c r="AQ72" s="72"/>
      <c r="AR72" s="72"/>
      <c r="AS72" s="72"/>
      <c r="AT72" s="72"/>
      <c r="AU72" s="72"/>
      <c r="AV72" s="72"/>
      <c r="AW72" s="72"/>
      <c r="AX72" s="72"/>
      <c r="AY72" s="72"/>
    </row>
    <row r="73" spans="1:51" ht="5.15" customHeight="1" x14ac:dyDescent="0.35">
      <c r="A73" s="74"/>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77"/>
      <c r="AL73" s="72"/>
      <c r="AM73" s="72"/>
      <c r="AN73" s="72"/>
      <c r="AO73" s="72"/>
      <c r="AP73" s="72"/>
      <c r="AQ73" s="72"/>
      <c r="AR73" s="72"/>
      <c r="AS73" s="72"/>
      <c r="AT73" s="72"/>
      <c r="AU73" s="72"/>
      <c r="AV73" s="72"/>
      <c r="AW73" s="72"/>
      <c r="AX73" s="72"/>
      <c r="AY73" s="72"/>
    </row>
    <row r="74" spans="1:51" ht="35.15" customHeight="1" x14ac:dyDescent="0.35">
      <c r="A74" s="74"/>
      <c r="B74" s="276" t="s">
        <v>302</v>
      </c>
      <c r="C74" s="276"/>
      <c r="D74" s="276"/>
      <c r="E74" s="276"/>
      <c r="F74" s="276"/>
      <c r="G74" s="276"/>
      <c r="H74" s="276"/>
      <c r="I74" s="276"/>
      <c r="J74" s="276"/>
      <c r="K74" s="276"/>
      <c r="L74" s="276"/>
      <c r="M74" s="276"/>
      <c r="N74" s="276"/>
      <c r="O74" s="276"/>
      <c r="P74" s="276"/>
      <c r="Q74" s="276"/>
      <c r="R74" s="276"/>
      <c r="S74" s="118"/>
      <c r="T74" s="118"/>
      <c r="U74" s="118"/>
      <c r="V74" s="118"/>
      <c r="W74" s="118"/>
      <c r="X74" s="118"/>
      <c r="Y74" s="118"/>
      <c r="Z74" s="118"/>
      <c r="AA74" s="118"/>
      <c r="AB74" s="118"/>
      <c r="AC74" s="118"/>
      <c r="AD74" s="118"/>
      <c r="AE74" s="118"/>
      <c r="AF74" s="118"/>
      <c r="AG74" s="118"/>
      <c r="AH74" s="118"/>
      <c r="AI74" s="118"/>
      <c r="AJ74" s="118"/>
      <c r="AK74" s="77"/>
      <c r="AL74" s="72"/>
      <c r="AM74" s="72"/>
      <c r="AN74" s="72"/>
      <c r="AO74" s="72"/>
      <c r="AP74" s="72"/>
      <c r="AQ74" s="72"/>
      <c r="AR74" s="72"/>
      <c r="AS74" s="72"/>
      <c r="AT74" s="72"/>
      <c r="AU74" s="72"/>
      <c r="AV74" s="72"/>
      <c r="AW74" s="72"/>
      <c r="AX74" s="72"/>
      <c r="AY74" s="72"/>
    </row>
    <row r="75" spans="1:51" ht="5.15" customHeight="1" x14ac:dyDescent="0.35">
      <c r="A75" s="74"/>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7"/>
      <c r="AL75" s="72"/>
      <c r="AM75" s="72"/>
      <c r="AN75" s="72"/>
      <c r="AO75" s="72"/>
      <c r="AP75" s="72"/>
      <c r="AQ75" s="72"/>
      <c r="AR75" s="72"/>
      <c r="AS75" s="72"/>
      <c r="AT75" s="72"/>
      <c r="AU75" s="72"/>
      <c r="AV75" s="72"/>
      <c r="AW75" s="72"/>
      <c r="AX75" s="72"/>
      <c r="AY75" s="72"/>
    </row>
    <row r="76" spans="1:51" ht="35.15" customHeight="1" x14ac:dyDescent="0.35">
      <c r="A76" s="74"/>
      <c r="B76" s="214" t="s">
        <v>272</v>
      </c>
      <c r="C76" s="214"/>
      <c r="D76" s="214"/>
      <c r="E76" s="214"/>
      <c r="F76" s="214"/>
      <c r="G76" s="214"/>
      <c r="H76" s="214"/>
      <c r="I76" s="214"/>
      <c r="J76" s="86" t="s">
        <v>240</v>
      </c>
      <c r="K76" s="246" t="str">
        <f>IF(AF51="","-",((((T51-H51)-INT(T51-H51))*24)-(AH56+AH57)/60)/((((T51-H51)-INT(T51-H51))*24)-AH56/60)*100)</f>
        <v>-</v>
      </c>
      <c r="L76" s="246" t="str">
        <f>IF(K74="","",(K74-(#REF!+#REF!)/60)/(K74-#REF!/60))</f>
        <v/>
      </c>
      <c r="M76" s="246" t="str">
        <f>IF(L74="","",(L74-(#REF!+#REF!)/60)/(L74-#REF!/60))</f>
        <v/>
      </c>
      <c r="N76" s="246" t="str">
        <f>IF(M74="","",(M74-(#REF!+#REF!)/60)/(M74-#REF!/60))</f>
        <v/>
      </c>
      <c r="O76" s="247" t="s">
        <v>269</v>
      </c>
      <c r="P76" s="247"/>
      <c r="Q76" s="247"/>
      <c r="R76" s="247"/>
      <c r="S76" s="118"/>
      <c r="T76" s="214" t="s">
        <v>279</v>
      </c>
      <c r="U76" s="214"/>
      <c r="V76" s="214"/>
      <c r="W76" s="214"/>
      <c r="X76" s="214"/>
      <c r="Y76" s="214"/>
      <c r="Z76" s="214"/>
      <c r="AA76" s="214"/>
      <c r="AB76" s="86" t="s">
        <v>240</v>
      </c>
      <c r="AC76" s="277" t="str">
        <f>IF(AC42="","",AC42)</f>
        <v/>
      </c>
      <c r="AD76" s="278" t="str">
        <f>IF(BD29="","",BD29)</f>
        <v/>
      </c>
      <c r="AE76" s="278" t="str">
        <f>IF(BE29="","",BE29)</f>
        <v/>
      </c>
      <c r="AF76" s="279" t="str">
        <f>IF(BF29="","",BF29)</f>
        <v/>
      </c>
      <c r="AG76" s="263" t="s">
        <v>256</v>
      </c>
      <c r="AH76" s="264"/>
      <c r="AI76" s="264"/>
      <c r="AJ76" s="265"/>
      <c r="AK76" s="77"/>
      <c r="AL76" s="72"/>
      <c r="AM76" s="72"/>
      <c r="AN76" s="72"/>
      <c r="AO76" s="72"/>
      <c r="AP76" s="72"/>
      <c r="AQ76" s="72"/>
      <c r="AR76" s="72"/>
      <c r="AS76" s="112"/>
      <c r="AT76" s="113"/>
      <c r="AU76" s="72"/>
      <c r="AV76" s="99"/>
      <c r="AW76" s="99"/>
      <c r="AX76" s="72"/>
      <c r="AY76" s="72"/>
    </row>
    <row r="77" spans="1:51" ht="5.15" customHeight="1" thickBot="1" x14ac:dyDescent="0.4">
      <c r="A77" s="74"/>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26"/>
      <c r="AD77" s="126"/>
      <c r="AE77" s="126"/>
      <c r="AF77" s="126"/>
      <c r="AG77" s="118"/>
      <c r="AH77" s="118"/>
      <c r="AI77" s="118"/>
      <c r="AJ77" s="118"/>
      <c r="AK77" s="77"/>
      <c r="AL77" s="72"/>
      <c r="AM77" s="72"/>
      <c r="AN77" s="72"/>
      <c r="AO77" s="72"/>
      <c r="AP77" s="72"/>
      <c r="AQ77" s="72"/>
      <c r="AR77" s="72"/>
      <c r="AS77" s="72"/>
      <c r="AT77" s="72"/>
      <c r="AU77" s="72"/>
      <c r="AV77" s="72"/>
      <c r="AW77" s="72"/>
      <c r="AX77" s="72"/>
      <c r="AY77" s="72"/>
    </row>
    <row r="78" spans="1:51" ht="35.15" customHeight="1" thickBot="1" x14ac:dyDescent="0.4">
      <c r="A78" s="74"/>
      <c r="B78" s="214" t="s">
        <v>275</v>
      </c>
      <c r="C78" s="214"/>
      <c r="D78" s="214"/>
      <c r="E78" s="214"/>
      <c r="F78" s="214"/>
      <c r="G78" s="214"/>
      <c r="H78" s="214"/>
      <c r="I78" s="214"/>
      <c r="J78" s="86" t="s">
        <v>240</v>
      </c>
      <c r="K78" s="246" t="str">
        <f>IFERROR(IF(AH61/((((T51-H51)-INT(T51-H51))*24)-AH56/60-AH57/60)/AC25&gt;1,100,100*AH61/((((T51-H51)-INT(T51-H51))*24)-AH56/60-AH57/60)/AC25),"-")</f>
        <v>-</v>
      </c>
      <c r="L78" s="246" t="e">
        <f>IF(OR(#REF!="",K75="",AK17=""),"",IF(#REF!/(K75-#REF!/60-#REF!/60)/AK17&gt;1,1,#REF!/(K75-#REF!/60-#REF!/60)/AK17))</f>
        <v>#REF!</v>
      </c>
      <c r="M78" s="246" t="e">
        <f>IF(OR(#REF!="",L75="",AL17=""),"",IF(#REF!/(L75-#REF!/60-#REF!/60)/AL17&gt;1,1,#REF!/(L75-#REF!/60-#REF!/60)/AL17))</f>
        <v>#REF!</v>
      </c>
      <c r="N78" s="246" t="e">
        <f>IF(OR(#REF!="",M75="",AM17=""),"",IF(#REF!/(M75-#REF!/60-#REF!/60)/AM17&gt;1,1,#REF!/(M75-#REF!/60-#REF!/60)/AM17))</f>
        <v>#REF!</v>
      </c>
      <c r="O78" s="247" t="s">
        <v>269</v>
      </c>
      <c r="P78" s="247"/>
      <c r="Q78" s="247"/>
      <c r="R78" s="247"/>
      <c r="S78" s="118"/>
      <c r="T78" s="248" t="s">
        <v>303</v>
      </c>
      <c r="U78" s="249"/>
      <c r="V78" s="249"/>
      <c r="W78" s="249"/>
      <c r="X78" s="249"/>
      <c r="Y78" s="249"/>
      <c r="Z78" s="249"/>
      <c r="AA78" s="250"/>
      <c r="AB78" s="127" t="s">
        <v>240</v>
      </c>
      <c r="AC78" s="266" t="str">
        <f>IF(AF51="","",ROUNDDOWN(AH59/((((T51-H51)-INT(T51-H51))*24)-AH56/60),0))</f>
        <v/>
      </c>
      <c r="AD78" s="267" t="str">
        <f>IF(AD71="","",ROUNDDOWN(#REF!/(AD71-#REF!/60),0))</f>
        <v/>
      </c>
      <c r="AE78" s="267" t="str">
        <f>IF(AE71="","",ROUNDDOWN(#REF!/(AE71-#REF!/60),0))</f>
        <v/>
      </c>
      <c r="AF78" s="268" t="str">
        <f>IF(AF71="","",ROUNDDOWN(#REF!/(AF71-#REF!/60),0))</f>
        <v/>
      </c>
      <c r="AG78" s="269" t="s">
        <v>256</v>
      </c>
      <c r="AH78" s="270"/>
      <c r="AI78" s="270"/>
      <c r="AJ78" s="271"/>
      <c r="AK78" s="77"/>
      <c r="AL78" s="72"/>
      <c r="AM78" s="72"/>
      <c r="AN78" s="72"/>
      <c r="AO78" s="72"/>
      <c r="AP78" s="72"/>
      <c r="AQ78" s="72"/>
      <c r="AR78" s="72"/>
      <c r="AS78" s="112"/>
      <c r="AT78" s="113"/>
      <c r="AU78" s="72"/>
      <c r="AV78" s="99"/>
      <c r="AW78" s="99"/>
      <c r="AX78" s="72"/>
      <c r="AY78" s="72"/>
    </row>
    <row r="79" spans="1:51" ht="5.15" customHeight="1" thickBot="1" x14ac:dyDescent="0.4">
      <c r="A79" s="74"/>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77"/>
      <c r="AL79" s="72"/>
      <c r="AM79" s="72"/>
      <c r="AN79" s="72"/>
      <c r="AO79" s="72"/>
      <c r="AP79" s="72"/>
      <c r="AQ79" s="72"/>
      <c r="AR79" s="72"/>
      <c r="AS79" s="112"/>
      <c r="AT79" s="108"/>
      <c r="AU79" s="72"/>
      <c r="AV79" s="72"/>
      <c r="AW79" s="72"/>
      <c r="AX79" s="72"/>
      <c r="AY79" s="72"/>
    </row>
    <row r="80" spans="1:51" ht="35.15" customHeight="1" thickBot="1" x14ac:dyDescent="0.4">
      <c r="A80" s="74"/>
      <c r="B80" s="214" t="s">
        <v>278</v>
      </c>
      <c r="C80" s="214"/>
      <c r="D80" s="214"/>
      <c r="E80" s="214"/>
      <c r="F80" s="214"/>
      <c r="G80" s="214"/>
      <c r="H80" s="214"/>
      <c r="I80" s="214"/>
      <c r="J80" s="86" t="s">
        <v>240</v>
      </c>
      <c r="K80" s="246" t="str">
        <f>IFERROR(AH59/AH61*100,"-")</f>
        <v>-</v>
      </c>
      <c r="L80" s="246" t="e">
        <f>IF(#REF!=0,"",#REF!/#REF!)</f>
        <v>#REF!</v>
      </c>
      <c r="M80" s="246" t="e">
        <f>IF(#REF!=0,"",#REF!/#REF!)</f>
        <v>#REF!</v>
      </c>
      <c r="N80" s="246" t="e">
        <f>IF(#REF!=0,"",#REF!/#REF!)</f>
        <v>#REF!</v>
      </c>
      <c r="O80" s="247" t="s">
        <v>269</v>
      </c>
      <c r="P80" s="247"/>
      <c r="Q80" s="247"/>
      <c r="R80" s="247"/>
      <c r="S80" s="118"/>
      <c r="T80" s="248" t="s">
        <v>304</v>
      </c>
      <c r="U80" s="249"/>
      <c r="V80" s="249"/>
      <c r="W80" s="249"/>
      <c r="X80" s="249"/>
      <c r="Y80" s="249"/>
      <c r="Z80" s="249"/>
      <c r="AA80" s="250"/>
      <c r="AB80" s="127" t="s">
        <v>240</v>
      </c>
      <c r="AC80" s="251" t="str">
        <f>IF(AC76="","",IF(AC78&lt;AC76,"Unacceptable","Acceptable"))</f>
        <v/>
      </c>
      <c r="AD80" s="252"/>
      <c r="AE80" s="252"/>
      <c r="AF80" s="252"/>
      <c r="AG80" s="252"/>
      <c r="AH80" s="252"/>
      <c r="AI80" s="252"/>
      <c r="AJ80" s="253"/>
      <c r="AK80" s="77"/>
      <c r="AL80" s="72"/>
      <c r="AM80" s="72"/>
      <c r="AN80" s="72"/>
      <c r="AO80" s="72"/>
      <c r="AP80" s="72"/>
      <c r="AQ80" s="72"/>
      <c r="AR80" s="72"/>
      <c r="AS80" s="112"/>
      <c r="AT80" s="113"/>
      <c r="AU80" s="72"/>
      <c r="AV80" s="99"/>
      <c r="AW80" s="99"/>
      <c r="AX80" s="72"/>
      <c r="AY80" s="72"/>
    </row>
    <row r="81" spans="1:51" ht="5.15" customHeight="1" thickBot="1" x14ac:dyDescent="0.4">
      <c r="A81" s="74"/>
      <c r="B81" s="110"/>
      <c r="C81" s="110"/>
      <c r="D81" s="110"/>
      <c r="E81" s="110"/>
      <c r="F81" s="110"/>
      <c r="G81" s="110"/>
      <c r="H81" s="110"/>
      <c r="I81" s="110"/>
      <c r="J81" s="101"/>
      <c r="K81" s="111"/>
      <c r="L81" s="111"/>
      <c r="M81" s="111"/>
      <c r="N81" s="111"/>
      <c r="O81" s="103"/>
      <c r="P81" s="103"/>
      <c r="Q81" s="103"/>
      <c r="R81" s="103"/>
      <c r="S81" s="118"/>
      <c r="T81" s="118"/>
      <c r="U81" s="118"/>
      <c r="V81" s="118"/>
      <c r="W81" s="118"/>
      <c r="X81" s="118"/>
      <c r="Y81" s="118"/>
      <c r="Z81" s="118"/>
      <c r="AA81" s="118"/>
      <c r="AB81" s="118"/>
      <c r="AC81" s="118"/>
      <c r="AD81" s="118"/>
      <c r="AE81" s="118"/>
      <c r="AF81" s="118"/>
      <c r="AG81" s="118"/>
      <c r="AH81" s="118"/>
      <c r="AI81" s="118"/>
      <c r="AJ81" s="118"/>
      <c r="AK81" s="77"/>
      <c r="AL81" s="72"/>
      <c r="AM81" s="72"/>
      <c r="AN81" s="72"/>
      <c r="AO81" s="72"/>
      <c r="AP81" s="72"/>
      <c r="AQ81" s="72"/>
      <c r="AR81" s="72"/>
      <c r="AS81" s="72"/>
      <c r="AT81" s="72"/>
      <c r="AU81" s="72"/>
      <c r="AV81" s="72"/>
      <c r="AW81" s="72"/>
      <c r="AX81" s="72"/>
      <c r="AY81" s="72"/>
    </row>
    <row r="82" spans="1:51" ht="35.15" customHeight="1" thickBot="1" x14ac:dyDescent="0.4">
      <c r="A82" s="74"/>
      <c r="B82" s="248" t="s">
        <v>280</v>
      </c>
      <c r="C82" s="249"/>
      <c r="D82" s="249"/>
      <c r="E82" s="249"/>
      <c r="F82" s="249"/>
      <c r="G82" s="249"/>
      <c r="H82" s="249"/>
      <c r="I82" s="250"/>
      <c r="J82" s="127" t="s">
        <v>240</v>
      </c>
      <c r="K82" s="254" t="str">
        <f>IFERROR(K76*K78*K80/10000,"-")</f>
        <v>-</v>
      </c>
      <c r="L82" s="255" t="e">
        <f>IF(OR(L79="",L80="",L81=""),"",L79*L80*L81)</f>
        <v>#REF!</v>
      </c>
      <c r="M82" s="255" t="e">
        <f>IF(OR(M79="",M80="",M81=""),"",M79*M80*M81)</f>
        <v>#REF!</v>
      </c>
      <c r="N82" s="256" t="e">
        <f>IF(OR(N79="",N80="",N81=""),"",N79*N80*N81)</f>
        <v>#REF!</v>
      </c>
      <c r="O82" s="257" t="s">
        <v>269</v>
      </c>
      <c r="P82" s="258"/>
      <c r="Q82" s="258"/>
      <c r="R82" s="259"/>
      <c r="S82" s="75"/>
      <c r="T82" s="214" t="s">
        <v>305</v>
      </c>
      <c r="U82" s="214"/>
      <c r="V82" s="214"/>
      <c r="W82" s="214"/>
      <c r="X82" s="214"/>
      <c r="Y82" s="214"/>
      <c r="Z82" s="214"/>
      <c r="AA82" s="214"/>
      <c r="AB82" s="86" t="s">
        <v>240</v>
      </c>
      <c r="AC82" s="260" t="s">
        <v>306</v>
      </c>
      <c r="AD82" s="261"/>
      <c r="AE82" s="261"/>
      <c r="AF82" s="261"/>
      <c r="AG82" s="261"/>
      <c r="AH82" s="261"/>
      <c r="AI82" s="261"/>
      <c r="AJ82" s="262"/>
      <c r="AK82" s="77"/>
      <c r="AL82" s="72"/>
      <c r="AM82" s="128"/>
      <c r="AN82" s="72"/>
      <c r="AO82" s="72"/>
      <c r="AP82" s="72"/>
      <c r="AQ82" s="72"/>
      <c r="AR82" s="72"/>
      <c r="AS82" s="128"/>
      <c r="AT82" s="72"/>
      <c r="AU82" s="72"/>
      <c r="AV82" s="99"/>
      <c r="AW82" s="99"/>
      <c r="AX82" s="72"/>
      <c r="AY82" s="72"/>
    </row>
    <row r="83" spans="1:51" ht="5.15" customHeight="1" x14ac:dyDescent="0.35">
      <c r="A83" s="74"/>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7"/>
      <c r="AL83" s="72"/>
      <c r="AM83" s="72"/>
      <c r="AN83" s="72"/>
      <c r="AO83" s="72"/>
      <c r="AP83" s="72"/>
      <c r="AQ83" s="72"/>
      <c r="AR83" s="72"/>
      <c r="AS83" s="72"/>
      <c r="AT83" s="72"/>
      <c r="AU83" s="72"/>
      <c r="AV83" s="72"/>
      <c r="AW83" s="72"/>
      <c r="AX83" s="72"/>
      <c r="AY83" s="72"/>
    </row>
    <row r="84" spans="1:51" ht="35.15" customHeight="1" x14ac:dyDescent="0.35">
      <c r="A84" s="74"/>
      <c r="B84" s="214" t="s">
        <v>307</v>
      </c>
      <c r="C84" s="214"/>
      <c r="D84" s="214"/>
      <c r="E84" s="214"/>
      <c r="F84" s="214"/>
      <c r="G84" s="214"/>
      <c r="H84" s="214"/>
      <c r="I84" s="214"/>
      <c r="J84" s="86" t="s">
        <v>240</v>
      </c>
      <c r="K84" s="240"/>
      <c r="L84" s="240"/>
      <c r="M84" s="240"/>
      <c r="N84" s="241" t="s">
        <v>308</v>
      </c>
      <c r="O84" s="241"/>
      <c r="P84" s="242" t="str">
        <f>IF(K29="","",K29)</f>
        <v/>
      </c>
      <c r="Q84" s="242"/>
      <c r="R84" s="242"/>
      <c r="S84" s="90"/>
      <c r="T84" s="214" t="s">
        <v>309</v>
      </c>
      <c r="U84" s="214"/>
      <c r="V84" s="214"/>
      <c r="W84" s="214"/>
      <c r="X84" s="214"/>
      <c r="Y84" s="214"/>
      <c r="Z84" s="214"/>
      <c r="AA84" s="214"/>
      <c r="AB84" s="86" t="s">
        <v>240</v>
      </c>
      <c r="AC84" s="243" t="str">
        <f>IF(K29="","",IF(K84&gt;=P84,"Fulfilled","Not fulfilled"))</f>
        <v/>
      </c>
      <c r="AD84" s="244" t="str">
        <f t="shared" ref="AD84:AJ84" si="0">IF(AH20="","",IF(Z81&gt;=AB84,"Erfüllt","Nicht erfüllt"))</f>
        <v/>
      </c>
      <c r="AE84" s="244" t="str">
        <f t="shared" si="0"/>
        <v/>
      </c>
      <c r="AF84" s="244" t="str">
        <f t="shared" si="0"/>
        <v/>
      </c>
      <c r="AG84" s="244" t="str">
        <f t="shared" si="0"/>
        <v/>
      </c>
      <c r="AH84" s="244" t="str">
        <f t="shared" si="0"/>
        <v/>
      </c>
      <c r="AI84" s="244" t="str">
        <f t="shared" si="0"/>
        <v/>
      </c>
      <c r="AJ84" s="245" t="str">
        <f t="shared" si="0"/>
        <v/>
      </c>
      <c r="AK84" s="77"/>
      <c r="AL84" s="72"/>
      <c r="AM84" s="72"/>
      <c r="AN84" s="72"/>
      <c r="AO84" s="72"/>
      <c r="AP84" s="72"/>
      <c r="AQ84" s="72"/>
      <c r="AR84" s="72"/>
      <c r="AS84" s="72"/>
      <c r="AT84" s="72"/>
      <c r="AU84" s="72"/>
      <c r="AV84" s="72"/>
      <c r="AW84" s="72"/>
      <c r="AX84" s="72"/>
      <c r="AY84" s="72"/>
    </row>
    <row r="85" spans="1:51" ht="15" thickBot="1" x14ac:dyDescent="0.4">
      <c r="A85" s="74"/>
      <c r="B85" s="75"/>
      <c r="C85" s="75"/>
      <c r="D85" s="129"/>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7"/>
      <c r="AL85" s="72"/>
      <c r="AM85" s="72"/>
      <c r="AN85" s="72"/>
      <c r="AO85" s="72"/>
      <c r="AP85" s="72"/>
      <c r="AQ85" s="72"/>
      <c r="AR85" s="72"/>
      <c r="AS85" s="72"/>
      <c r="AT85" s="72"/>
      <c r="AU85" s="72"/>
      <c r="AV85" s="72"/>
      <c r="AW85" s="72"/>
      <c r="AX85" s="72"/>
      <c r="AY85" s="72"/>
    </row>
    <row r="86" spans="1:51" ht="35.15" customHeight="1" thickBot="1" x14ac:dyDescent="0.4">
      <c r="A86" s="74"/>
      <c r="B86" s="225"/>
      <c r="C86" s="226"/>
      <c r="D86" s="227"/>
      <c r="E86" s="228" t="s">
        <v>310</v>
      </c>
      <c r="F86" s="229"/>
      <c r="G86" s="229"/>
      <c r="H86" s="229"/>
      <c r="I86" s="229"/>
      <c r="J86" s="229"/>
      <c r="K86" s="229"/>
      <c r="L86" s="229"/>
      <c r="M86" s="229"/>
      <c r="N86" s="229"/>
      <c r="O86" s="229"/>
      <c r="P86" s="229"/>
      <c r="Q86" s="230"/>
      <c r="R86" s="225"/>
      <c r="S86" s="226"/>
      <c r="T86" s="227"/>
      <c r="U86" s="231" t="s">
        <v>306</v>
      </c>
      <c r="V86" s="232"/>
      <c r="W86" s="232"/>
      <c r="X86" s="232"/>
      <c r="Y86" s="232"/>
      <c r="Z86" s="232"/>
      <c r="AA86" s="232"/>
      <c r="AB86" s="232"/>
      <c r="AC86" s="232"/>
      <c r="AD86" s="232"/>
      <c r="AE86" s="232"/>
      <c r="AF86" s="232"/>
      <c r="AG86" s="233"/>
      <c r="AH86" s="225"/>
      <c r="AI86" s="226"/>
      <c r="AJ86" s="227"/>
      <c r="AK86" s="77"/>
      <c r="AL86" s="72"/>
      <c r="AM86" s="72"/>
      <c r="AN86" s="72"/>
      <c r="AO86" s="72"/>
      <c r="AP86" s="72"/>
      <c r="AQ86" s="72"/>
      <c r="AR86" s="72"/>
      <c r="AS86" s="72"/>
      <c r="AT86" s="72"/>
      <c r="AU86" s="72"/>
      <c r="AV86" s="99"/>
      <c r="AW86" s="99"/>
      <c r="AX86" s="72"/>
      <c r="AY86" s="72"/>
    </row>
    <row r="87" spans="1:51" x14ac:dyDescent="0.35">
      <c r="A87" s="74"/>
      <c r="B87" s="75"/>
      <c r="C87" s="75"/>
      <c r="D87" s="129"/>
      <c r="E87" s="75"/>
      <c r="F87" s="75"/>
      <c r="G87" s="75"/>
      <c r="H87" s="75"/>
      <c r="I87" s="75"/>
      <c r="J87" s="75"/>
      <c r="K87" s="75"/>
      <c r="L87" s="75"/>
      <c r="M87" s="75"/>
      <c r="N87" s="75"/>
      <c r="O87" s="75"/>
      <c r="P87" s="75"/>
      <c r="Q87" s="75"/>
      <c r="R87" s="75"/>
      <c r="S87" s="75"/>
      <c r="T87" s="75"/>
      <c r="U87" s="75"/>
      <c r="V87" s="75"/>
      <c r="W87" s="75"/>
      <c r="X87" s="75"/>
      <c r="Y87" s="75"/>
      <c r="Z87" s="130" t="str">
        <f>U86</f>
        <v>NA</v>
      </c>
      <c r="AA87" s="75"/>
      <c r="AB87" s="75"/>
      <c r="AC87" s="75"/>
      <c r="AD87" s="75"/>
      <c r="AE87" s="75"/>
      <c r="AF87" s="75"/>
      <c r="AG87" s="75"/>
      <c r="AH87" s="75"/>
      <c r="AI87" s="75"/>
      <c r="AJ87" s="75"/>
      <c r="AK87" s="77"/>
      <c r="AL87" s="72"/>
      <c r="AM87" s="72"/>
      <c r="AN87" s="72"/>
      <c r="AO87" s="72"/>
      <c r="AP87" s="72"/>
      <c r="AQ87" s="72"/>
      <c r="AR87" s="72"/>
      <c r="AS87" s="72"/>
      <c r="AT87" s="72"/>
      <c r="AU87" s="72"/>
      <c r="AV87" s="72"/>
      <c r="AW87" s="72"/>
      <c r="AX87" s="72"/>
      <c r="AY87" s="72"/>
    </row>
    <row r="88" spans="1:51" ht="35.15" customHeight="1" x14ac:dyDescent="0.35">
      <c r="A88" s="74"/>
      <c r="B88" s="234" t="s">
        <v>311</v>
      </c>
      <c r="C88" s="235"/>
      <c r="D88" s="235"/>
      <c r="E88" s="235"/>
      <c r="F88" s="235"/>
      <c r="G88" s="235"/>
      <c r="H88" s="235"/>
      <c r="I88" s="236"/>
      <c r="J88" s="86" t="s">
        <v>240</v>
      </c>
      <c r="K88" s="237"/>
      <c r="L88" s="238"/>
      <c r="M88" s="238"/>
      <c r="N88" s="238"/>
      <c r="O88" s="238"/>
      <c r="P88" s="238"/>
      <c r="Q88" s="238"/>
      <c r="R88" s="239"/>
      <c r="S88" s="75"/>
      <c r="T88" s="234" t="s">
        <v>312</v>
      </c>
      <c r="U88" s="235"/>
      <c r="V88" s="235"/>
      <c r="W88" s="235"/>
      <c r="X88" s="235"/>
      <c r="Y88" s="235"/>
      <c r="Z88" s="235"/>
      <c r="AA88" s="236"/>
      <c r="AB88" s="86" t="s">
        <v>240</v>
      </c>
      <c r="AC88" s="237"/>
      <c r="AD88" s="238"/>
      <c r="AE88" s="238"/>
      <c r="AF88" s="238"/>
      <c r="AG88" s="238"/>
      <c r="AH88" s="238"/>
      <c r="AI88" s="238"/>
      <c r="AJ88" s="239"/>
      <c r="AK88" s="77"/>
      <c r="AL88" s="72"/>
      <c r="AM88" s="72"/>
      <c r="AN88" s="72"/>
      <c r="AO88" s="72"/>
      <c r="AP88" s="72"/>
      <c r="AQ88" s="72"/>
      <c r="AR88" s="72"/>
      <c r="AS88" s="99"/>
      <c r="AT88" s="99"/>
      <c r="AU88" s="72"/>
      <c r="AV88" s="72"/>
      <c r="AW88" s="72"/>
      <c r="AX88" s="72"/>
      <c r="AY88" s="72"/>
    </row>
    <row r="89" spans="1:51" ht="5.15" customHeight="1" x14ac:dyDescent="0.35">
      <c r="A89" s="74"/>
      <c r="B89" s="87"/>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7"/>
      <c r="AL89" s="72"/>
      <c r="AM89" s="72"/>
      <c r="AN89" s="72"/>
      <c r="AO89" s="72"/>
      <c r="AP89" s="72"/>
      <c r="AQ89" s="72"/>
      <c r="AR89" s="72"/>
      <c r="AS89" s="72"/>
      <c r="AT89" s="72"/>
      <c r="AU89" s="72"/>
      <c r="AV89" s="72"/>
      <c r="AW89" s="72"/>
      <c r="AX89" s="72"/>
      <c r="AY89" s="72"/>
    </row>
    <row r="90" spans="1:51" ht="15" customHeight="1" x14ac:dyDescent="0.35">
      <c r="A90" s="74"/>
      <c r="B90" s="214" t="s">
        <v>313</v>
      </c>
      <c r="C90" s="214"/>
      <c r="D90" s="214"/>
      <c r="E90" s="214"/>
      <c r="F90" s="214"/>
      <c r="G90" s="214"/>
      <c r="H90" s="214"/>
      <c r="I90" s="214"/>
      <c r="J90" s="215" t="s">
        <v>240</v>
      </c>
      <c r="K90" s="216"/>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8"/>
      <c r="AK90" s="77"/>
      <c r="AL90" s="72"/>
      <c r="AM90" s="72"/>
      <c r="AN90" s="72"/>
      <c r="AO90" s="72"/>
      <c r="AP90" s="72"/>
      <c r="AQ90" s="72"/>
      <c r="AR90" s="72"/>
      <c r="AS90" s="72"/>
      <c r="AT90" s="72"/>
      <c r="AU90" s="72"/>
      <c r="AV90" s="72"/>
      <c r="AW90" s="72"/>
      <c r="AX90" s="72"/>
      <c r="AY90" s="72"/>
    </row>
    <row r="91" spans="1:51" x14ac:dyDescent="0.35">
      <c r="A91" s="74"/>
      <c r="B91" s="214"/>
      <c r="C91" s="214"/>
      <c r="D91" s="214"/>
      <c r="E91" s="214"/>
      <c r="F91" s="214"/>
      <c r="G91" s="214"/>
      <c r="H91" s="214"/>
      <c r="I91" s="214"/>
      <c r="J91" s="215"/>
      <c r="K91" s="219"/>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1"/>
      <c r="AK91" s="77"/>
      <c r="AL91" s="72"/>
      <c r="AM91" s="72"/>
      <c r="AN91" s="72"/>
      <c r="AO91" s="72"/>
      <c r="AP91" s="72"/>
      <c r="AQ91" s="72"/>
      <c r="AR91" s="72"/>
      <c r="AS91" s="72"/>
      <c r="AT91" s="72"/>
      <c r="AU91" s="72"/>
      <c r="AV91" s="72"/>
      <c r="AW91" s="72"/>
      <c r="AX91" s="72"/>
      <c r="AY91" s="72"/>
    </row>
    <row r="92" spans="1:51" x14ac:dyDescent="0.35">
      <c r="A92" s="74"/>
      <c r="B92" s="75"/>
      <c r="C92" s="75"/>
      <c r="D92" s="75"/>
      <c r="E92" s="75"/>
      <c r="F92" s="75"/>
      <c r="G92" s="75"/>
      <c r="H92" s="75"/>
      <c r="I92" s="75"/>
      <c r="J92" s="75"/>
      <c r="K92" s="219"/>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1"/>
      <c r="AK92" s="77"/>
      <c r="AL92" s="72"/>
      <c r="AM92" s="72"/>
      <c r="AN92" s="72"/>
      <c r="AO92" s="72"/>
      <c r="AP92" s="72"/>
      <c r="AQ92" s="72"/>
      <c r="AR92" s="72"/>
      <c r="AS92" s="72"/>
      <c r="AT92" s="72"/>
      <c r="AU92" s="72"/>
      <c r="AV92" s="72"/>
      <c r="AW92" s="72"/>
      <c r="AX92" s="72"/>
      <c r="AY92" s="72"/>
    </row>
    <row r="93" spans="1:51" x14ac:dyDescent="0.35">
      <c r="A93" s="74"/>
      <c r="B93" s="75"/>
      <c r="C93" s="75"/>
      <c r="D93" s="75"/>
      <c r="E93" s="75"/>
      <c r="F93" s="75"/>
      <c r="G93" s="75"/>
      <c r="H93" s="75"/>
      <c r="I93" s="75"/>
      <c r="J93" s="75"/>
      <c r="K93" s="219"/>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1"/>
      <c r="AK93" s="77"/>
      <c r="AL93" s="72"/>
      <c r="AM93" s="72"/>
      <c r="AN93" s="72"/>
      <c r="AO93" s="72"/>
      <c r="AP93" s="72"/>
      <c r="AQ93" s="72"/>
      <c r="AR93" s="72"/>
      <c r="AS93" s="72"/>
      <c r="AT93" s="72"/>
      <c r="AU93" s="72"/>
      <c r="AV93" s="72"/>
      <c r="AW93" s="72"/>
      <c r="AX93" s="72"/>
      <c r="AY93" s="72"/>
    </row>
    <row r="94" spans="1:51" x14ac:dyDescent="0.35">
      <c r="A94" s="74"/>
      <c r="B94" s="75"/>
      <c r="C94" s="75"/>
      <c r="D94" s="75"/>
      <c r="E94" s="75"/>
      <c r="F94" s="75"/>
      <c r="G94" s="75"/>
      <c r="H94" s="75"/>
      <c r="I94" s="75"/>
      <c r="J94" s="75"/>
      <c r="K94" s="222"/>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4"/>
      <c r="AK94" s="77"/>
      <c r="AL94" s="72"/>
      <c r="AM94" s="72"/>
      <c r="AN94" s="72"/>
      <c r="AO94" s="72"/>
      <c r="AP94" s="72"/>
      <c r="AQ94" s="72"/>
      <c r="AR94" s="72"/>
      <c r="AS94" s="72"/>
      <c r="AT94" s="72"/>
      <c r="AU94" s="72"/>
      <c r="AV94" s="72"/>
      <c r="AW94" s="72"/>
      <c r="AX94" s="72"/>
      <c r="AY94" s="72"/>
    </row>
    <row r="95" spans="1:51" ht="5.15" customHeight="1" thickBot="1" x14ac:dyDescent="0.4">
      <c r="A95" s="78"/>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80"/>
      <c r="AL95" s="72"/>
      <c r="AM95" s="72"/>
      <c r="AN95" s="72"/>
      <c r="AO95" s="72"/>
      <c r="AP95" s="72"/>
      <c r="AQ95" s="72"/>
      <c r="AR95" s="72"/>
      <c r="AS95" s="72"/>
      <c r="AT95" s="72"/>
      <c r="AU95" s="72"/>
      <c r="AV95" s="72"/>
      <c r="AW95" s="72"/>
      <c r="AX95" s="72"/>
      <c r="AY95" s="72"/>
    </row>
    <row r="96" spans="1:51" x14ac:dyDescent="0.3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row>
    <row r="97" spans="1:51" x14ac:dyDescent="0.3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row>
    <row r="98" spans="1:51" x14ac:dyDescent="0.3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row>
    <row r="99" spans="1:51" x14ac:dyDescent="0.3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row>
    <row r="100" spans="1:51" x14ac:dyDescent="0.3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row>
  </sheetData>
  <mergeCells count="201">
    <mergeCell ref="B12:F12"/>
    <mergeCell ref="H12:L12"/>
    <mergeCell ref="N12:R12"/>
    <mergeCell ref="T12:X12"/>
    <mergeCell ref="Z12:AD12"/>
    <mergeCell ref="AF12:AJ12"/>
    <mergeCell ref="H2:AJ4"/>
    <mergeCell ref="R7:Z7"/>
    <mergeCell ref="AC7:AK7"/>
    <mergeCell ref="B10:F10"/>
    <mergeCell ref="H10:L10"/>
    <mergeCell ref="N10:R10"/>
    <mergeCell ref="T10:X10"/>
    <mergeCell ref="Z10:AD10"/>
    <mergeCell ref="AF10:AJ10"/>
    <mergeCell ref="AS16:AY16"/>
    <mergeCell ref="BA16:BC16"/>
    <mergeCell ref="B18:F19"/>
    <mergeCell ref="G18:G19"/>
    <mergeCell ref="B14:I14"/>
    <mergeCell ref="K14:R14"/>
    <mergeCell ref="T14:AA14"/>
    <mergeCell ref="AC14:AJ14"/>
    <mergeCell ref="B16:F16"/>
    <mergeCell ref="H16:AJ16"/>
    <mergeCell ref="H18:AJ19"/>
    <mergeCell ref="AG27:AJ27"/>
    <mergeCell ref="B23:R23"/>
    <mergeCell ref="T23:AA23"/>
    <mergeCell ref="AC23:AF23"/>
    <mergeCell ref="AG23:AJ23"/>
    <mergeCell ref="B25:I25"/>
    <mergeCell ref="K25:N25"/>
    <mergeCell ref="O25:R25"/>
    <mergeCell ref="T25:AA25"/>
    <mergeCell ref="AC25:AF25"/>
    <mergeCell ref="AG25:AJ25"/>
    <mergeCell ref="B28:F28"/>
    <mergeCell ref="B29:I29"/>
    <mergeCell ref="K29:N29"/>
    <mergeCell ref="O29:R29"/>
    <mergeCell ref="T29:AA29"/>
    <mergeCell ref="AC29:AF29"/>
    <mergeCell ref="B27:I27"/>
    <mergeCell ref="K27:N27"/>
    <mergeCell ref="O27:R27"/>
    <mergeCell ref="T27:AA27"/>
    <mergeCell ref="AC27:AF27"/>
    <mergeCell ref="AG33:AJ33"/>
    <mergeCell ref="AG29:AJ29"/>
    <mergeCell ref="B30:F30"/>
    <mergeCell ref="O30:R30"/>
    <mergeCell ref="B31:I31"/>
    <mergeCell ref="K31:N31"/>
    <mergeCell ref="O31:R31"/>
    <mergeCell ref="T31:AA31"/>
    <mergeCell ref="AC31:AF31"/>
    <mergeCell ref="AG31:AJ31"/>
    <mergeCell ref="B36:R36"/>
    <mergeCell ref="B38:I38"/>
    <mergeCell ref="K38:N38"/>
    <mergeCell ref="O38:R38"/>
    <mergeCell ref="T38:AA38"/>
    <mergeCell ref="AC38:AF38"/>
    <mergeCell ref="B33:I33"/>
    <mergeCell ref="K33:N33"/>
    <mergeCell ref="O33:R33"/>
    <mergeCell ref="T33:AA33"/>
    <mergeCell ref="AC33:AF33"/>
    <mergeCell ref="B42:I42"/>
    <mergeCell ref="K42:N42"/>
    <mergeCell ref="O42:R42"/>
    <mergeCell ref="T42:AA42"/>
    <mergeCell ref="AC42:AF42"/>
    <mergeCell ref="AG42:AJ42"/>
    <mergeCell ref="AG38:AJ38"/>
    <mergeCell ref="B40:I40"/>
    <mergeCell ref="K40:N40"/>
    <mergeCell ref="O40:R40"/>
    <mergeCell ref="T40:AA40"/>
    <mergeCell ref="AC40:AF40"/>
    <mergeCell ref="AG40:AJ40"/>
    <mergeCell ref="AC45:AJ45"/>
    <mergeCell ref="B49:AJ49"/>
    <mergeCell ref="B51:F51"/>
    <mergeCell ref="H51:L51"/>
    <mergeCell ref="N51:R51"/>
    <mergeCell ref="T51:X51"/>
    <mergeCell ref="Z51:AD51"/>
    <mergeCell ref="AF51:AJ51"/>
    <mergeCell ref="B44:I44"/>
    <mergeCell ref="K44:N44"/>
    <mergeCell ref="O44:R44"/>
    <mergeCell ref="T44:AA44"/>
    <mergeCell ref="AC44:AF44"/>
    <mergeCell ref="AG44:AJ44"/>
    <mergeCell ref="B53:AJ53"/>
    <mergeCell ref="B55:I55"/>
    <mergeCell ref="J55:L55"/>
    <mergeCell ref="M55:O55"/>
    <mergeCell ref="P55:R55"/>
    <mergeCell ref="S55:U55"/>
    <mergeCell ref="V55:X55"/>
    <mergeCell ref="Y55:AA55"/>
    <mergeCell ref="AB55:AD55"/>
    <mergeCell ref="AE55:AG55"/>
    <mergeCell ref="AH55:AJ55"/>
    <mergeCell ref="AH56:AJ56"/>
    <mergeCell ref="B57:I57"/>
    <mergeCell ref="J57:L57"/>
    <mergeCell ref="M57:O57"/>
    <mergeCell ref="P57:R57"/>
    <mergeCell ref="S57:U57"/>
    <mergeCell ref="V57:X57"/>
    <mergeCell ref="Y57:AA57"/>
    <mergeCell ref="AB57:AD57"/>
    <mergeCell ref="AE57:AG57"/>
    <mergeCell ref="AH57:AJ57"/>
    <mergeCell ref="B56:I56"/>
    <mergeCell ref="J56:L56"/>
    <mergeCell ref="M56:O56"/>
    <mergeCell ref="P56:R56"/>
    <mergeCell ref="S56:U56"/>
    <mergeCell ref="V56:X56"/>
    <mergeCell ref="Y56:AA56"/>
    <mergeCell ref="AB56:AD56"/>
    <mergeCell ref="AE56:AG56"/>
    <mergeCell ref="AB61:AD61"/>
    <mergeCell ref="AE61:AG61"/>
    <mergeCell ref="AH59:AJ59"/>
    <mergeCell ref="B60:I60"/>
    <mergeCell ref="J60:L60"/>
    <mergeCell ref="M60:O60"/>
    <mergeCell ref="P60:R60"/>
    <mergeCell ref="S60:U60"/>
    <mergeCell ref="V60:X60"/>
    <mergeCell ref="Y60:AA60"/>
    <mergeCell ref="AB60:AD60"/>
    <mergeCell ref="AE60:AG60"/>
    <mergeCell ref="AH60:AJ60"/>
    <mergeCell ref="B59:I59"/>
    <mergeCell ref="J59:L59"/>
    <mergeCell ref="M59:O59"/>
    <mergeCell ref="P59:R59"/>
    <mergeCell ref="S59:U59"/>
    <mergeCell ref="V59:X59"/>
    <mergeCell ref="Y59:AA59"/>
    <mergeCell ref="AB59:AD59"/>
    <mergeCell ref="AE59:AG59"/>
    <mergeCell ref="AG76:AJ76"/>
    <mergeCell ref="B78:I78"/>
    <mergeCell ref="K78:N78"/>
    <mergeCell ref="O78:R78"/>
    <mergeCell ref="T78:AA78"/>
    <mergeCell ref="AC78:AF78"/>
    <mergeCell ref="AG78:AJ78"/>
    <mergeCell ref="AH61:AJ61"/>
    <mergeCell ref="A66:H68"/>
    <mergeCell ref="I66:AJ68"/>
    <mergeCell ref="B72:AJ72"/>
    <mergeCell ref="B74:R74"/>
    <mergeCell ref="B76:I76"/>
    <mergeCell ref="K76:N76"/>
    <mergeCell ref="O76:R76"/>
    <mergeCell ref="T76:AA76"/>
    <mergeCell ref="AC76:AF76"/>
    <mergeCell ref="B61:I61"/>
    <mergeCell ref="J61:L61"/>
    <mergeCell ref="M61:O61"/>
    <mergeCell ref="P61:R61"/>
    <mergeCell ref="S61:U61"/>
    <mergeCell ref="V61:X61"/>
    <mergeCell ref="Y61:AA61"/>
    <mergeCell ref="B84:I84"/>
    <mergeCell ref="K84:M84"/>
    <mergeCell ref="N84:O84"/>
    <mergeCell ref="P84:R84"/>
    <mergeCell ref="T84:AA84"/>
    <mergeCell ref="AC84:AJ84"/>
    <mergeCell ref="B80:I80"/>
    <mergeCell ref="K80:N80"/>
    <mergeCell ref="O80:R80"/>
    <mergeCell ref="T80:AA80"/>
    <mergeCell ref="AC80:AJ80"/>
    <mergeCell ref="B82:I82"/>
    <mergeCell ref="K82:N82"/>
    <mergeCell ref="O82:R82"/>
    <mergeCell ref="T82:AA82"/>
    <mergeCell ref="AC82:AJ82"/>
    <mergeCell ref="B90:I91"/>
    <mergeCell ref="J90:J91"/>
    <mergeCell ref="K90:AJ94"/>
    <mergeCell ref="B86:D86"/>
    <mergeCell ref="E86:Q86"/>
    <mergeCell ref="R86:T86"/>
    <mergeCell ref="U86:AG86"/>
    <mergeCell ref="AH86:AJ86"/>
    <mergeCell ref="B88:I88"/>
    <mergeCell ref="K88:R88"/>
    <mergeCell ref="T88:AA88"/>
    <mergeCell ref="AC88:AJ88"/>
  </mergeCells>
  <conditionalFormatting sqref="AC45">
    <cfRule type="containsText" dxfId="31" priority="31" operator="containsText" text="Unacceptable">
      <formula>NOT(ISERROR(SEARCH("Unacceptable",AC45)))</formula>
    </cfRule>
    <cfRule type="containsText" dxfId="30" priority="32" operator="containsText" text="Acceptable">
      <formula>NOT(ISERROR(SEARCH("Acceptable",AC45)))</formula>
    </cfRule>
  </conditionalFormatting>
  <conditionalFormatting sqref="AC80">
    <cfRule type="containsText" dxfId="29" priority="29" operator="containsText" text="Unacceptable">
      <formula>NOT(ISERROR(SEARCH("Unacceptable",AC80)))</formula>
    </cfRule>
    <cfRule type="containsText" dxfId="28" priority="30" operator="containsText" text="Acceptable">
      <formula>NOT(ISERROR(SEARCH("Acceptable",AC80)))</formula>
    </cfRule>
  </conditionalFormatting>
  <conditionalFormatting sqref="AC82">
    <cfRule type="containsText" dxfId="27" priority="26" operator="containsText" text="Unacceptable">
      <formula>NOT(ISERROR(SEARCH("Unacceptable",AC82)))</formula>
    </cfRule>
    <cfRule type="containsText" dxfId="26" priority="27" operator="containsText" text="Acceptable">
      <formula>NOT(ISERROR(SEARCH("Acceptable",AC82)))</formula>
    </cfRule>
    <cfRule type="containsText" dxfId="25" priority="28" operator="containsText" text="NA">
      <formula>NOT(ISERROR(SEARCH("NA",AC82)))</formula>
    </cfRule>
  </conditionalFormatting>
  <conditionalFormatting sqref="AC84:AJ84">
    <cfRule type="containsText" dxfId="24" priority="24" operator="containsText" text="Not fulfilled">
      <formula>NOT(ISERROR(SEARCH("Not fulfilled",AC84)))</formula>
    </cfRule>
    <cfRule type="containsText" dxfId="23" priority="25" operator="containsText" text="Fulfilled">
      <formula>NOT(ISERROR(SEARCH("Fulfilled",AC84)))</formula>
    </cfRule>
  </conditionalFormatting>
  <conditionalFormatting sqref="U86:AG86">
    <cfRule type="containsText" dxfId="22" priority="10" operator="containsText" text="Acceptable with deviations">
      <formula>NOT(ISERROR(SEARCH("Acceptable with deviations",U86)))</formula>
    </cfRule>
    <cfRule type="containsText" dxfId="21" priority="22" operator="containsText" text="Unacceptable">
      <formula>NOT(ISERROR(SEARCH("Unacceptable",U86)))</formula>
    </cfRule>
    <cfRule type="cellIs" dxfId="20" priority="23" operator="equal">
      <formula>"Acceptable"</formula>
    </cfRule>
  </conditionalFormatting>
  <conditionalFormatting sqref="AC82:AJ82">
    <cfRule type="containsText" dxfId="19" priority="19" operator="containsText" text="Fail">
      <formula>NOT(ISERROR(SEARCH("Fail",AC82)))</formula>
    </cfRule>
    <cfRule type="containsText" dxfId="18" priority="20" operator="containsText" text="Fail">
      <formula>NOT(ISERROR(SEARCH("Fail",AC82)))</formula>
    </cfRule>
    <cfRule type="containsText" dxfId="17" priority="21" operator="containsText" text="Pass">
      <formula>NOT(ISERROR(SEARCH("Pass",AC82)))</formula>
    </cfRule>
  </conditionalFormatting>
  <conditionalFormatting sqref="K82:N82">
    <cfRule type="cellIs" dxfId="16" priority="17" operator="greaterThanOrEqual">
      <formula>85</formula>
    </cfRule>
    <cfRule type="cellIs" dxfId="15" priority="18" operator="lessThan">
      <formula>85</formula>
    </cfRule>
  </conditionalFormatting>
  <conditionalFormatting sqref="K76:N76">
    <cfRule type="cellIs" dxfId="14" priority="15" operator="greaterThanOrEqual">
      <formula>90</formula>
    </cfRule>
    <cfRule type="cellIs" dxfId="13" priority="16" operator="lessThan">
      <formula>90</formula>
    </cfRule>
  </conditionalFormatting>
  <conditionalFormatting sqref="K78:N78">
    <cfRule type="cellIs" dxfId="12" priority="13" operator="greaterThanOrEqual">
      <formula>95</formula>
    </cfRule>
    <cfRule type="cellIs" dxfId="11" priority="14" operator="lessThan">
      <formula>95</formula>
    </cfRule>
  </conditionalFormatting>
  <conditionalFormatting sqref="K80:N80">
    <cfRule type="cellIs" dxfId="10" priority="11" operator="greaterThanOrEqual">
      <formula>99</formula>
    </cfRule>
    <cfRule type="cellIs" dxfId="9" priority="12" operator="lessThan">
      <formula>99</formula>
    </cfRule>
  </conditionalFormatting>
  <conditionalFormatting sqref="AH56:AJ56">
    <cfRule type="cellIs" dxfId="8" priority="9" operator="equal">
      <formula>0</formula>
    </cfRule>
  </conditionalFormatting>
  <conditionalFormatting sqref="AH57:AJ57">
    <cfRule type="cellIs" dxfId="7" priority="8" operator="equal">
      <formula>0</formula>
    </cfRule>
  </conditionalFormatting>
  <conditionalFormatting sqref="AH59:AJ59">
    <cfRule type="cellIs" dxfId="6" priority="7" operator="equal">
      <formula>0</formula>
    </cfRule>
  </conditionalFormatting>
  <conditionalFormatting sqref="AH60:AJ60">
    <cfRule type="cellIs" dxfId="5" priority="6" operator="equal">
      <formula>0</formula>
    </cfRule>
  </conditionalFormatting>
  <conditionalFormatting sqref="AC78:AF78">
    <cfRule type="cellIs" dxfId="4" priority="5" operator="equal">
      <formula>0</formula>
    </cfRule>
  </conditionalFormatting>
  <dataValidations count="2">
    <dataValidation type="list" allowBlank="1" showInputMessage="1" showErrorMessage="1" sqref="AC82:AJ82" xr:uid="{357AB91D-0A74-4192-904D-1D4AEB473EBF}">
      <formula1>"Pass,Fail,NA"</formula1>
    </dataValidation>
    <dataValidation type="list" allowBlank="1" showInputMessage="1" showErrorMessage="1" sqref="U86:AG86" xr:uid="{83F81C37-C694-417A-ADDC-F1F0D9EACDCF}">
      <formula1>"Acceptable,Acceptable with deviations,Unacceptable,NA"</formula1>
    </dataValidation>
  </dataValidations>
  <printOptions horizontalCentered="1" verticalCentered="1"/>
  <pageMargins left="0.70866141732283472" right="0.70866141732283472" top="0.74803149606299213" bottom="0.74803149606299213" header="0.31496062992125984" footer="0.31496062992125984"/>
  <pageSetup paperSize="9" scale="44" fitToWidth="0" orientation="portrait" r:id="rId1"/>
  <rowBreaks count="1" manualBreakCount="1">
    <brk id="47"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99D45026-229E-4791-B190-6130AD1B7903}">
            <xm:f>NOT(ISERROR(SEARCH("-",K82)))</xm:f>
            <xm:f>"-"</xm:f>
            <x14:dxf>
              <font>
                <color rgb="FFFFFFCC"/>
              </font>
              <fill>
                <patternFill>
                  <bgColor rgb="FFFFFFCC"/>
                </patternFill>
              </fill>
            </x14:dxf>
          </x14:cfRule>
          <xm:sqref>K82:N82</xm:sqref>
        </x14:conditionalFormatting>
        <x14:conditionalFormatting xmlns:xm="http://schemas.microsoft.com/office/excel/2006/main">
          <x14:cfRule type="containsText" priority="4" operator="containsText" id="{F112DC11-D9B1-4D71-997F-BA8A0467A0E7}">
            <xm:f>NOT(ISERROR(SEARCH("-",K76)))</xm:f>
            <xm:f>"-"</xm:f>
            <x14:dxf>
              <font>
                <color rgb="FFFFFFCC"/>
              </font>
              <fill>
                <patternFill>
                  <bgColor rgb="FFFFFFCC"/>
                </patternFill>
              </fill>
            </x14:dxf>
          </x14:cfRule>
          <xm:sqref>K76:N76</xm:sqref>
        </x14:conditionalFormatting>
        <x14:conditionalFormatting xmlns:xm="http://schemas.microsoft.com/office/excel/2006/main">
          <x14:cfRule type="containsText" priority="3" operator="containsText" id="{A2175E15-89FD-40EA-8260-B931A27EBD6E}">
            <xm:f>NOT(ISERROR(SEARCH("-",K78)))</xm:f>
            <xm:f>"-"</xm:f>
            <x14:dxf>
              <font>
                <color rgb="FFFFFFCC"/>
              </font>
              <fill>
                <patternFill>
                  <bgColor rgb="FFFFFFCC"/>
                </patternFill>
              </fill>
            </x14:dxf>
          </x14:cfRule>
          <xm:sqref>K78:N78</xm:sqref>
        </x14:conditionalFormatting>
        <x14:conditionalFormatting xmlns:xm="http://schemas.microsoft.com/office/excel/2006/main">
          <x14:cfRule type="containsText" priority="2" operator="containsText" id="{01184575-B9FB-4D38-9EFB-4EECDFE2250C}">
            <xm:f>NOT(ISERROR(SEARCH("-",K80)))</xm:f>
            <xm:f>"-"</xm:f>
            <x14:dxf>
              <font>
                <color rgb="FFFFFFCC"/>
              </font>
              <fill>
                <patternFill>
                  <bgColor rgb="FFFFFFCC"/>
                </patternFill>
              </fill>
            </x14:dxf>
          </x14:cfRule>
          <xm:sqref>K80:N80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67FC1-18E4-457F-B8B4-3344F7BCA22D}">
  <sheetPr>
    <tabColor rgb="FFCC66FF"/>
  </sheetPr>
  <dimension ref="A1:BH51"/>
  <sheetViews>
    <sheetView zoomScale="80" zoomScaleNormal="80" workbookViewId="0">
      <selection activeCell="L15" sqref="L15"/>
    </sheetView>
  </sheetViews>
  <sheetFormatPr defaultColWidth="10.7265625" defaultRowHeight="15.5" x14ac:dyDescent="0.25"/>
  <cols>
    <col min="1" max="1" width="4.54296875" style="38" customWidth="1"/>
    <col min="2" max="2" width="9.7265625" style="38" customWidth="1"/>
    <col min="3" max="3" width="17.7265625" style="38" customWidth="1"/>
    <col min="4" max="4" width="24.26953125" style="38" customWidth="1"/>
    <col min="5" max="6" width="17.7265625" style="38" customWidth="1"/>
    <col min="7" max="7" width="17.453125" style="38" customWidth="1"/>
    <col min="8" max="8" width="20.54296875" style="38" customWidth="1"/>
    <col min="9" max="10" width="17.7265625" style="38" customWidth="1"/>
    <col min="11" max="11" width="29.7265625" style="38" customWidth="1"/>
    <col min="12" max="12" width="17.7265625" style="38" customWidth="1"/>
    <col min="13" max="13" width="22" style="38" customWidth="1"/>
    <col min="14" max="18" width="17.7265625" style="38" customWidth="1"/>
    <col min="19" max="19" width="24" style="38" customWidth="1"/>
    <col min="20" max="20" width="12.7265625" style="38" customWidth="1"/>
    <col min="21" max="16384" width="10.7265625" style="38"/>
  </cols>
  <sheetData>
    <row r="1" spans="1:60" ht="48" customHeight="1" x14ac:dyDescent="0.25">
      <c r="A1" s="328" t="s">
        <v>160</v>
      </c>
      <c r="B1" s="328"/>
      <c r="C1" s="328"/>
      <c r="D1" s="328"/>
      <c r="E1" s="328"/>
      <c r="F1" s="328"/>
      <c r="G1" s="328"/>
      <c r="H1" s="328"/>
      <c r="I1" s="328"/>
      <c r="J1" s="328"/>
      <c r="K1" s="328"/>
    </row>
    <row r="2" spans="1:60" ht="30" customHeight="1" x14ac:dyDescent="0.25">
      <c r="A2" s="329" t="s">
        <v>161</v>
      </c>
      <c r="B2" s="330"/>
      <c r="C2" s="330"/>
      <c r="D2" s="330"/>
      <c r="E2" s="330"/>
      <c r="F2" s="331"/>
      <c r="G2" s="329" t="s">
        <v>162</v>
      </c>
      <c r="H2" s="330"/>
      <c r="I2" s="330"/>
      <c r="J2" s="330"/>
      <c r="K2" s="331"/>
      <c r="L2" s="332"/>
      <c r="M2" s="332"/>
      <c r="N2" s="332"/>
      <c r="O2" s="332"/>
      <c r="P2" s="332"/>
      <c r="Q2" s="332"/>
      <c r="R2" s="332"/>
      <c r="S2" s="332"/>
    </row>
    <row r="3" spans="1:60" ht="20.149999999999999" customHeight="1" x14ac:dyDescent="0.25">
      <c r="A3" s="333" t="s">
        <v>163</v>
      </c>
      <c r="B3" s="334"/>
      <c r="C3" s="335"/>
      <c r="D3" s="336"/>
      <c r="E3" s="337"/>
      <c r="F3" s="338"/>
      <c r="G3" s="333" t="s">
        <v>164</v>
      </c>
      <c r="H3" s="335"/>
      <c r="I3" s="336"/>
      <c r="J3" s="337"/>
      <c r="K3" s="338"/>
      <c r="L3" s="339"/>
      <c r="M3" s="339"/>
      <c r="N3" s="340"/>
      <c r="O3" s="340"/>
      <c r="P3" s="339"/>
      <c r="Q3" s="339"/>
      <c r="R3" s="341"/>
      <c r="S3" s="341"/>
    </row>
    <row r="4" spans="1:60" ht="20.149999999999999" customHeight="1" x14ac:dyDescent="0.25">
      <c r="A4" s="333" t="s">
        <v>165</v>
      </c>
      <c r="B4" s="334"/>
      <c r="C4" s="335"/>
      <c r="D4" s="336"/>
      <c r="E4" s="337"/>
      <c r="F4" s="338"/>
      <c r="G4" s="39" t="s">
        <v>166</v>
      </c>
      <c r="H4" s="40"/>
      <c r="I4" s="336"/>
      <c r="J4" s="337"/>
      <c r="K4" s="338"/>
      <c r="L4" s="339"/>
      <c r="M4" s="339"/>
      <c r="N4" s="340"/>
      <c r="O4" s="340"/>
      <c r="P4" s="339"/>
      <c r="Q4" s="339"/>
      <c r="R4" s="340"/>
      <c r="S4" s="340"/>
    </row>
    <row r="5" spans="1:60" ht="20.149999999999999" customHeight="1" x14ac:dyDescent="0.25">
      <c r="A5" s="333" t="s">
        <v>167</v>
      </c>
      <c r="B5" s="334"/>
      <c r="C5" s="335"/>
      <c r="D5" s="336"/>
      <c r="E5" s="337"/>
      <c r="F5" s="338"/>
      <c r="G5" s="333" t="s">
        <v>168</v>
      </c>
      <c r="H5" s="335"/>
      <c r="I5" s="336"/>
      <c r="J5" s="337"/>
      <c r="K5" s="338"/>
      <c r="L5" s="339"/>
      <c r="M5" s="339"/>
      <c r="N5" s="340"/>
      <c r="O5" s="340"/>
      <c r="P5" s="339"/>
      <c r="Q5" s="339"/>
      <c r="R5" s="340"/>
      <c r="S5" s="340"/>
    </row>
    <row r="6" spans="1:60" ht="20.149999999999999" customHeight="1" x14ac:dyDescent="0.25">
      <c r="A6" s="333" t="s">
        <v>169</v>
      </c>
      <c r="B6" s="334"/>
      <c r="C6" s="335"/>
      <c r="D6" s="336"/>
      <c r="E6" s="337"/>
      <c r="F6" s="338"/>
      <c r="G6" s="333" t="s">
        <v>170</v>
      </c>
      <c r="H6" s="335"/>
      <c r="I6" s="336"/>
      <c r="J6" s="337"/>
      <c r="K6" s="338"/>
      <c r="L6" s="339"/>
      <c r="M6" s="339"/>
      <c r="N6" s="340"/>
      <c r="O6" s="340"/>
      <c r="P6" s="339"/>
      <c r="Q6" s="339"/>
      <c r="R6" s="340"/>
      <c r="S6" s="340"/>
    </row>
    <row r="7" spans="1:60" s="43" customFormat="1" ht="20.149999999999999" customHeight="1" x14ac:dyDescent="0.25">
      <c r="A7" s="329" t="s">
        <v>171</v>
      </c>
      <c r="B7" s="330"/>
      <c r="C7" s="330"/>
      <c r="D7" s="330"/>
      <c r="E7" s="330"/>
      <c r="F7" s="330"/>
      <c r="G7" s="329" t="s">
        <v>172</v>
      </c>
      <c r="H7" s="330"/>
      <c r="I7" s="330"/>
      <c r="J7" s="330"/>
      <c r="K7" s="331"/>
      <c r="L7" s="41"/>
      <c r="M7" s="41"/>
      <c r="N7" s="42"/>
      <c r="O7" s="42"/>
      <c r="P7" s="41"/>
      <c r="Q7" s="41"/>
      <c r="R7" s="42"/>
      <c r="S7" s="42"/>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row>
    <row r="8" spans="1:60" ht="20.149999999999999" customHeight="1" x14ac:dyDescent="0.25">
      <c r="A8" s="342" t="s">
        <v>173</v>
      </c>
      <c r="B8" s="343"/>
      <c r="C8" s="344"/>
      <c r="D8" s="336"/>
      <c r="E8" s="337"/>
      <c r="F8" s="338"/>
      <c r="G8" s="342" t="s">
        <v>174</v>
      </c>
      <c r="H8" s="344"/>
      <c r="I8" s="336"/>
      <c r="J8" s="337"/>
      <c r="K8" s="338"/>
      <c r="L8" s="41"/>
      <c r="M8" s="41"/>
      <c r="N8" s="42"/>
      <c r="O8" s="42"/>
      <c r="P8" s="41"/>
      <c r="Q8" s="41"/>
      <c r="R8" s="42"/>
      <c r="S8" s="42"/>
    </row>
    <row r="9" spans="1:60" ht="20.149999999999999" customHeight="1" x14ac:dyDescent="0.25">
      <c r="A9" s="342" t="s">
        <v>175</v>
      </c>
      <c r="B9" s="343"/>
      <c r="C9" s="344"/>
      <c r="D9" s="336"/>
      <c r="E9" s="337"/>
      <c r="F9" s="338"/>
      <c r="G9" s="342" t="s">
        <v>176</v>
      </c>
      <c r="H9" s="344"/>
      <c r="I9" s="336"/>
      <c r="J9" s="337"/>
      <c r="K9" s="338"/>
      <c r="L9" s="41"/>
      <c r="M9" s="41"/>
      <c r="N9" s="42"/>
      <c r="O9" s="42"/>
      <c r="P9" s="41"/>
      <c r="Q9" s="41"/>
      <c r="R9" s="42"/>
      <c r="S9" s="42"/>
    </row>
    <row r="10" spans="1:60" ht="20.149999999999999" customHeight="1" x14ac:dyDescent="0.25">
      <c r="A10" s="342" t="s">
        <v>177</v>
      </c>
      <c r="B10" s="343"/>
      <c r="C10" s="344"/>
      <c r="D10" s="336"/>
      <c r="E10" s="337"/>
      <c r="F10" s="338"/>
      <c r="G10" s="342" t="s">
        <v>178</v>
      </c>
      <c r="H10" s="344"/>
      <c r="I10" s="336"/>
      <c r="J10" s="337"/>
      <c r="K10" s="338"/>
      <c r="L10" s="41"/>
      <c r="M10" s="41"/>
      <c r="N10" s="42"/>
      <c r="O10" s="42"/>
      <c r="P10" s="41"/>
      <c r="Q10" s="41"/>
      <c r="R10" s="42"/>
      <c r="S10" s="42"/>
    </row>
    <row r="11" spans="1:60" ht="20.149999999999999" customHeight="1" x14ac:dyDescent="0.25">
      <c r="A11" s="44" t="s">
        <v>179</v>
      </c>
      <c r="B11" s="45"/>
      <c r="C11" s="46"/>
      <c r="D11" s="336"/>
      <c r="E11" s="337"/>
      <c r="F11" s="338"/>
      <c r="G11" s="342" t="s">
        <v>180</v>
      </c>
      <c r="H11" s="344"/>
      <c r="I11" s="336"/>
      <c r="J11" s="337"/>
      <c r="K11" s="338"/>
      <c r="L11" s="41"/>
      <c r="M11" s="41"/>
      <c r="N11" s="42"/>
      <c r="O11" s="42"/>
      <c r="P11" s="41"/>
      <c r="Q11" s="41"/>
      <c r="R11" s="42"/>
      <c r="S11" s="42"/>
    </row>
    <row r="12" spans="1:60" ht="20.149999999999999" customHeight="1" x14ac:dyDescent="0.25">
      <c r="A12" s="342" t="s">
        <v>181</v>
      </c>
      <c r="B12" s="343"/>
      <c r="C12" s="344"/>
      <c r="D12" s="336"/>
      <c r="E12" s="337"/>
      <c r="F12" s="338"/>
      <c r="G12" s="342" t="s">
        <v>182</v>
      </c>
      <c r="H12" s="344"/>
      <c r="I12" s="336"/>
      <c r="J12" s="337"/>
      <c r="K12" s="338"/>
      <c r="L12" s="41"/>
      <c r="M12" s="41"/>
      <c r="N12" s="42"/>
      <c r="O12" s="42"/>
      <c r="P12" s="41"/>
      <c r="Q12" s="41"/>
      <c r="R12" s="42"/>
      <c r="S12" s="42"/>
    </row>
    <row r="13" spans="1:60" ht="20.149999999999999" customHeight="1" x14ac:dyDescent="0.25">
      <c r="A13" s="47"/>
      <c r="B13" s="48"/>
      <c r="C13" s="48"/>
      <c r="D13" s="48"/>
      <c r="E13" s="48"/>
      <c r="F13" s="49" t="s">
        <v>183</v>
      </c>
      <c r="G13" s="48"/>
      <c r="H13" s="48"/>
      <c r="I13" s="48"/>
      <c r="J13" s="48"/>
      <c r="K13" s="50"/>
      <c r="L13" s="41"/>
      <c r="M13" s="41"/>
      <c r="N13" s="42"/>
      <c r="O13" s="42"/>
      <c r="P13" s="41"/>
      <c r="Q13" s="41"/>
      <c r="R13" s="42"/>
      <c r="S13" s="42"/>
    </row>
    <row r="14" spans="1:60" ht="20.149999999999999" customHeight="1" x14ac:dyDescent="0.25">
      <c r="A14" s="51"/>
      <c r="B14" s="347"/>
      <c r="C14" s="347"/>
      <c r="D14" s="347"/>
      <c r="E14" s="347"/>
      <c r="F14" s="348" t="s">
        <v>184</v>
      </c>
      <c r="G14" s="348"/>
      <c r="H14" s="348"/>
      <c r="I14" s="348" t="s">
        <v>185</v>
      </c>
      <c r="J14" s="348"/>
      <c r="K14" s="348"/>
      <c r="L14" s="41"/>
      <c r="M14" s="41"/>
      <c r="N14" s="42"/>
      <c r="O14" s="42"/>
      <c r="P14" s="41"/>
      <c r="Q14" s="41"/>
      <c r="R14" s="42"/>
      <c r="S14" s="42"/>
    </row>
    <row r="15" spans="1:60" ht="20.149999999999999" customHeight="1" x14ac:dyDescent="0.25">
      <c r="A15" s="52">
        <v>1</v>
      </c>
      <c r="B15" s="345" t="s">
        <v>186</v>
      </c>
      <c r="C15" s="345"/>
      <c r="D15" s="345"/>
      <c r="E15" s="345"/>
      <c r="F15" s="346"/>
      <c r="G15" s="346"/>
      <c r="H15" s="346"/>
      <c r="I15" s="346"/>
      <c r="J15" s="346"/>
      <c r="K15" s="346"/>
      <c r="L15" s="41"/>
      <c r="M15" s="41"/>
      <c r="N15" s="42"/>
      <c r="O15" s="42"/>
      <c r="P15" s="41"/>
      <c r="Q15" s="41"/>
      <c r="R15" s="42"/>
      <c r="S15" s="42"/>
    </row>
    <row r="16" spans="1:60" ht="20.149999999999999" customHeight="1" x14ac:dyDescent="0.25">
      <c r="A16" s="52">
        <f>A15+1</f>
        <v>2</v>
      </c>
      <c r="B16" s="345" t="s">
        <v>187</v>
      </c>
      <c r="C16" s="345"/>
      <c r="D16" s="345"/>
      <c r="E16" s="345"/>
      <c r="F16" s="346"/>
      <c r="G16" s="346"/>
      <c r="H16" s="346"/>
      <c r="I16" s="346"/>
      <c r="J16" s="346"/>
      <c r="K16" s="346"/>
      <c r="L16" s="41"/>
      <c r="M16" s="41"/>
      <c r="N16" s="42"/>
      <c r="O16" s="42"/>
      <c r="P16" s="41"/>
      <c r="Q16" s="41"/>
      <c r="R16" s="42"/>
      <c r="S16" s="42"/>
    </row>
    <row r="17" spans="1:19" ht="20.149999999999999" customHeight="1" x14ac:dyDescent="0.25">
      <c r="A17" s="52">
        <f t="shared" ref="A17:A27" si="0">A16+1</f>
        <v>3</v>
      </c>
      <c r="B17" s="345" t="s">
        <v>188</v>
      </c>
      <c r="C17" s="345"/>
      <c r="D17" s="345"/>
      <c r="E17" s="345"/>
      <c r="F17" s="346"/>
      <c r="G17" s="346"/>
      <c r="H17" s="346"/>
      <c r="I17" s="346"/>
      <c r="J17" s="346"/>
      <c r="K17" s="346"/>
      <c r="L17" s="41"/>
      <c r="M17" s="41"/>
      <c r="N17" s="42"/>
      <c r="O17" s="42"/>
      <c r="P17" s="41"/>
      <c r="Q17" s="41"/>
      <c r="R17" s="42"/>
      <c r="S17" s="42"/>
    </row>
    <row r="18" spans="1:19" ht="20.149999999999999" customHeight="1" x14ac:dyDescent="0.25">
      <c r="A18" s="52">
        <f t="shared" si="0"/>
        <v>4</v>
      </c>
      <c r="B18" s="51" t="s">
        <v>189</v>
      </c>
      <c r="C18" s="51"/>
      <c r="D18" s="51"/>
      <c r="E18" s="51"/>
      <c r="F18" s="346"/>
      <c r="G18" s="346"/>
      <c r="H18" s="346"/>
      <c r="I18" s="346"/>
      <c r="J18" s="346"/>
      <c r="K18" s="346"/>
      <c r="L18" s="41"/>
      <c r="M18" s="41"/>
      <c r="N18" s="42"/>
      <c r="O18" s="42"/>
      <c r="P18" s="41"/>
      <c r="Q18" s="41"/>
      <c r="R18" s="42"/>
      <c r="S18" s="42"/>
    </row>
    <row r="19" spans="1:19" ht="20.149999999999999" customHeight="1" x14ac:dyDescent="0.25">
      <c r="A19" s="52">
        <f t="shared" si="0"/>
        <v>5</v>
      </c>
      <c r="B19" s="345" t="s">
        <v>190</v>
      </c>
      <c r="C19" s="345"/>
      <c r="D19" s="345"/>
      <c r="E19" s="345"/>
      <c r="F19" s="346"/>
      <c r="G19" s="346"/>
      <c r="H19" s="346"/>
      <c r="I19" s="346"/>
      <c r="J19" s="346"/>
      <c r="K19" s="346"/>
      <c r="L19" s="41"/>
      <c r="M19" s="41"/>
      <c r="N19" s="42"/>
      <c r="O19" s="42"/>
      <c r="P19" s="41"/>
      <c r="Q19" s="41"/>
      <c r="R19" s="42"/>
      <c r="S19" s="42"/>
    </row>
    <row r="20" spans="1:19" ht="20.149999999999999" customHeight="1" x14ac:dyDescent="0.25">
      <c r="A20" s="52">
        <f t="shared" si="0"/>
        <v>6</v>
      </c>
      <c r="B20" s="345" t="s">
        <v>191</v>
      </c>
      <c r="C20" s="345"/>
      <c r="D20" s="345"/>
      <c r="E20" s="345"/>
      <c r="F20" s="346"/>
      <c r="G20" s="346"/>
      <c r="H20" s="346"/>
      <c r="I20" s="346"/>
      <c r="J20" s="346"/>
      <c r="K20" s="346"/>
      <c r="L20" s="41"/>
      <c r="M20" s="41"/>
      <c r="N20" s="42"/>
      <c r="O20" s="42"/>
      <c r="P20" s="41"/>
      <c r="Q20" s="41"/>
      <c r="R20" s="42"/>
      <c r="S20" s="42"/>
    </row>
    <row r="21" spans="1:19" ht="20.149999999999999" customHeight="1" x14ac:dyDescent="0.25">
      <c r="A21" s="52">
        <f t="shared" si="0"/>
        <v>7</v>
      </c>
      <c r="B21" s="345" t="s">
        <v>192</v>
      </c>
      <c r="C21" s="345"/>
      <c r="D21" s="345"/>
      <c r="E21" s="345"/>
      <c r="F21" s="346"/>
      <c r="G21" s="346"/>
      <c r="H21" s="346"/>
      <c r="I21" s="346"/>
      <c r="J21" s="346"/>
      <c r="K21" s="346"/>
      <c r="L21" s="41"/>
      <c r="M21" s="41"/>
      <c r="N21" s="42"/>
      <c r="O21" s="42"/>
      <c r="P21" s="41"/>
      <c r="Q21" s="41"/>
      <c r="R21" s="42"/>
      <c r="S21" s="42"/>
    </row>
    <row r="22" spans="1:19" ht="20.149999999999999" customHeight="1" x14ac:dyDescent="0.25">
      <c r="A22" s="52">
        <f t="shared" si="0"/>
        <v>8</v>
      </c>
      <c r="B22" s="345" t="s">
        <v>193</v>
      </c>
      <c r="C22" s="345"/>
      <c r="D22" s="345"/>
      <c r="E22" s="345"/>
      <c r="F22" s="346"/>
      <c r="G22" s="346"/>
      <c r="H22" s="346"/>
      <c r="I22" s="346"/>
      <c r="J22" s="346"/>
      <c r="K22" s="346"/>
      <c r="L22" s="41"/>
      <c r="M22" s="41"/>
      <c r="N22" s="42"/>
      <c r="O22" s="42"/>
      <c r="P22" s="41"/>
      <c r="Q22" s="41"/>
      <c r="R22" s="42"/>
      <c r="S22" s="42"/>
    </row>
    <row r="23" spans="1:19" ht="20.149999999999999" customHeight="1" x14ac:dyDescent="0.25">
      <c r="A23" s="52">
        <f t="shared" si="0"/>
        <v>9</v>
      </c>
      <c r="B23" s="345" t="s">
        <v>194</v>
      </c>
      <c r="C23" s="345"/>
      <c r="D23" s="345"/>
      <c r="E23" s="345"/>
      <c r="F23" s="346"/>
      <c r="G23" s="346"/>
      <c r="H23" s="346"/>
      <c r="I23" s="346"/>
      <c r="J23" s="346"/>
      <c r="K23" s="346"/>
      <c r="L23" s="41"/>
      <c r="M23" s="41"/>
      <c r="N23" s="42"/>
      <c r="O23" s="42"/>
      <c r="P23" s="41"/>
      <c r="Q23" s="41"/>
      <c r="R23" s="42"/>
      <c r="S23" s="42"/>
    </row>
    <row r="24" spans="1:19" ht="20.149999999999999" customHeight="1" x14ac:dyDescent="0.25">
      <c r="A24" s="52">
        <f t="shared" si="0"/>
        <v>10</v>
      </c>
      <c r="B24" s="345" t="s">
        <v>195</v>
      </c>
      <c r="C24" s="345"/>
      <c r="D24" s="345"/>
      <c r="E24" s="345"/>
      <c r="F24" s="346"/>
      <c r="G24" s="346"/>
      <c r="H24" s="346"/>
      <c r="I24" s="346"/>
      <c r="J24" s="346"/>
      <c r="K24" s="346"/>
      <c r="L24" s="41"/>
      <c r="M24" s="41"/>
      <c r="N24" s="42"/>
      <c r="O24" s="42"/>
      <c r="P24" s="41"/>
      <c r="Q24" s="41"/>
      <c r="R24" s="42"/>
      <c r="S24" s="42"/>
    </row>
    <row r="25" spans="1:19" ht="20.149999999999999" customHeight="1" x14ac:dyDescent="0.25">
      <c r="A25" s="52">
        <f t="shared" si="0"/>
        <v>11</v>
      </c>
      <c r="B25" s="345" t="s">
        <v>196</v>
      </c>
      <c r="C25" s="345"/>
      <c r="D25" s="345"/>
      <c r="E25" s="345"/>
      <c r="F25" s="346"/>
      <c r="G25" s="346"/>
      <c r="H25" s="346"/>
      <c r="I25" s="346"/>
      <c r="J25" s="346"/>
      <c r="K25" s="346"/>
      <c r="L25" s="41"/>
      <c r="M25" s="41"/>
      <c r="N25" s="42"/>
      <c r="O25" s="42"/>
      <c r="P25" s="41"/>
      <c r="Q25" s="41"/>
      <c r="R25" s="42"/>
      <c r="S25" s="42"/>
    </row>
    <row r="26" spans="1:19" ht="20.149999999999999" customHeight="1" x14ac:dyDescent="0.25">
      <c r="A26" s="52">
        <f t="shared" si="0"/>
        <v>12</v>
      </c>
      <c r="B26" s="345" t="s">
        <v>197</v>
      </c>
      <c r="C26" s="345"/>
      <c r="D26" s="345"/>
      <c r="E26" s="345"/>
      <c r="F26" s="346"/>
      <c r="G26" s="346"/>
      <c r="H26" s="346"/>
      <c r="I26" s="346"/>
      <c r="J26" s="346"/>
      <c r="K26" s="346"/>
      <c r="L26" s="41"/>
      <c r="M26" s="41"/>
      <c r="N26" s="42"/>
      <c r="O26" s="42"/>
      <c r="P26" s="41"/>
      <c r="Q26" s="41"/>
      <c r="R26" s="42"/>
      <c r="S26" s="42"/>
    </row>
    <row r="27" spans="1:19" ht="20.149999999999999" customHeight="1" x14ac:dyDescent="0.25">
      <c r="A27" s="52">
        <f t="shared" si="0"/>
        <v>13</v>
      </c>
      <c r="B27" s="345" t="s">
        <v>198</v>
      </c>
      <c r="C27" s="345"/>
      <c r="D27" s="345"/>
      <c r="E27" s="345"/>
      <c r="F27" s="346"/>
      <c r="G27" s="346"/>
      <c r="H27" s="346"/>
      <c r="I27" s="346"/>
      <c r="J27" s="346"/>
      <c r="K27" s="346"/>
      <c r="L27" s="41"/>
      <c r="M27" s="41"/>
      <c r="N27" s="42"/>
      <c r="O27" s="42"/>
      <c r="P27" s="41"/>
      <c r="Q27" s="41"/>
      <c r="R27" s="42"/>
      <c r="S27" s="42"/>
    </row>
    <row r="28" spans="1:19" ht="20.149999999999999" customHeight="1" x14ac:dyDescent="0.25">
      <c r="A28" s="52">
        <f>A27+1</f>
        <v>14</v>
      </c>
      <c r="B28" s="345" t="s">
        <v>199</v>
      </c>
      <c r="C28" s="345"/>
      <c r="D28" s="345"/>
      <c r="E28" s="345"/>
      <c r="F28" s="346"/>
      <c r="G28" s="346"/>
      <c r="H28" s="346"/>
      <c r="I28" s="346"/>
      <c r="J28" s="346"/>
      <c r="K28" s="346"/>
      <c r="L28" s="41"/>
      <c r="M28" s="41"/>
      <c r="N28" s="42"/>
      <c r="O28" s="42"/>
      <c r="P28" s="41"/>
      <c r="Q28" s="41"/>
      <c r="R28" s="42"/>
      <c r="S28" s="42"/>
    </row>
    <row r="29" spans="1:19" ht="20.149999999999999" customHeight="1" x14ac:dyDescent="0.25">
      <c r="A29" s="133">
        <v>15</v>
      </c>
      <c r="B29" s="345" t="s">
        <v>317</v>
      </c>
      <c r="C29" s="345"/>
      <c r="D29" s="345"/>
      <c r="E29" s="345"/>
      <c r="F29" s="346"/>
      <c r="G29" s="346"/>
      <c r="H29" s="346"/>
      <c r="I29" s="346"/>
      <c r="J29" s="346"/>
      <c r="K29" s="346"/>
      <c r="L29" s="131"/>
      <c r="M29" s="131"/>
      <c r="N29" s="132"/>
      <c r="O29" s="132"/>
      <c r="P29" s="131"/>
      <c r="Q29" s="131"/>
      <c r="R29" s="132"/>
      <c r="S29" s="132"/>
    </row>
    <row r="30" spans="1:19" ht="19.5" customHeight="1" x14ac:dyDescent="0.25">
      <c r="A30" s="349" t="s">
        <v>200</v>
      </c>
      <c r="B30" s="329" t="s">
        <v>201</v>
      </c>
      <c r="C30" s="330"/>
      <c r="D30" s="330"/>
      <c r="E30" s="329" t="s">
        <v>202</v>
      </c>
      <c r="F30" s="330"/>
      <c r="G30" s="330"/>
      <c r="H30" s="331"/>
      <c r="I30" s="351" t="s">
        <v>203</v>
      </c>
      <c r="J30" s="351"/>
      <c r="K30" s="352"/>
      <c r="L30" s="41"/>
      <c r="M30" s="41"/>
      <c r="N30" s="42"/>
      <c r="O30" s="42"/>
      <c r="P30" s="41"/>
      <c r="Q30" s="41"/>
      <c r="R30" s="42"/>
      <c r="S30" s="42"/>
    </row>
    <row r="31" spans="1:19" ht="244.5" customHeight="1" x14ac:dyDescent="0.25">
      <c r="A31" s="350"/>
      <c r="B31" s="353"/>
      <c r="C31" s="354"/>
      <c r="D31" s="355"/>
      <c r="E31" s="347"/>
      <c r="F31" s="347"/>
      <c r="G31" s="347"/>
      <c r="H31" s="347"/>
      <c r="I31" s="347"/>
      <c r="J31" s="347"/>
      <c r="K31" s="347"/>
      <c r="L31" s="41"/>
      <c r="M31" s="41"/>
      <c r="N31" s="42"/>
      <c r="O31" s="42"/>
      <c r="P31" s="41"/>
      <c r="Q31" s="41"/>
      <c r="R31" s="42"/>
      <c r="S31" s="42"/>
    </row>
    <row r="32" spans="1:19" ht="19.5" customHeight="1" x14ac:dyDescent="0.25">
      <c r="A32" s="358" t="s">
        <v>204</v>
      </c>
      <c r="B32" s="330"/>
      <c r="C32" s="330"/>
      <c r="D32" s="330"/>
      <c r="E32" s="330"/>
      <c r="F32" s="330"/>
      <c r="G32" s="330"/>
      <c r="H32" s="330"/>
      <c r="I32" s="330"/>
      <c r="J32" s="330"/>
      <c r="K32" s="331"/>
      <c r="L32" s="41"/>
      <c r="M32" s="41"/>
      <c r="N32" s="42"/>
      <c r="O32" s="42"/>
      <c r="P32" s="41"/>
      <c r="Q32" s="41"/>
      <c r="R32" s="42"/>
      <c r="S32" s="42"/>
    </row>
    <row r="33" spans="1:19" ht="20.149999999999999" customHeight="1" x14ac:dyDescent="0.25">
      <c r="A33" s="359" t="s">
        <v>205</v>
      </c>
      <c r="B33" s="342"/>
      <c r="C33" s="343"/>
      <c r="D33" s="343"/>
      <c r="E33" s="344"/>
      <c r="F33" s="348" t="s">
        <v>206</v>
      </c>
      <c r="G33" s="348"/>
      <c r="H33" s="348"/>
      <c r="I33" s="348" t="s">
        <v>207</v>
      </c>
      <c r="J33" s="348"/>
      <c r="K33" s="348"/>
      <c r="L33" s="41"/>
      <c r="M33" s="41"/>
      <c r="N33" s="42"/>
      <c r="O33" s="42"/>
      <c r="P33" s="41"/>
      <c r="Q33" s="41"/>
      <c r="R33" s="42"/>
      <c r="S33" s="42"/>
    </row>
    <row r="34" spans="1:19" ht="20.149999999999999" customHeight="1" x14ac:dyDescent="0.25">
      <c r="A34" s="359"/>
      <c r="B34" s="345" t="s">
        <v>208</v>
      </c>
      <c r="C34" s="345"/>
      <c r="D34" s="345"/>
      <c r="E34" s="345"/>
      <c r="F34" s="346"/>
      <c r="G34" s="346"/>
      <c r="H34" s="346"/>
      <c r="I34" s="346"/>
      <c r="J34" s="346"/>
      <c r="K34" s="346"/>
      <c r="L34" s="41"/>
      <c r="M34" s="41"/>
      <c r="N34" s="42"/>
      <c r="O34" s="42"/>
      <c r="P34" s="41"/>
      <c r="Q34" s="41"/>
      <c r="R34" s="42"/>
      <c r="S34" s="42"/>
    </row>
    <row r="35" spans="1:19" ht="20.149999999999999" customHeight="1" x14ac:dyDescent="0.25">
      <c r="A35" s="359"/>
      <c r="B35" s="345" t="s">
        <v>209</v>
      </c>
      <c r="C35" s="345"/>
      <c r="D35" s="345"/>
      <c r="E35" s="345"/>
      <c r="F35" s="346"/>
      <c r="G35" s="346"/>
      <c r="H35" s="346"/>
      <c r="I35" s="346"/>
      <c r="J35" s="346"/>
      <c r="K35" s="346"/>
      <c r="L35" s="41"/>
      <c r="M35" s="41"/>
      <c r="N35" s="42"/>
      <c r="O35" s="42"/>
      <c r="P35" s="41"/>
      <c r="Q35" s="41"/>
      <c r="R35" s="42"/>
      <c r="S35" s="42"/>
    </row>
    <row r="36" spans="1:19" ht="20.149999999999999" customHeight="1" x14ac:dyDescent="0.25">
      <c r="A36" s="360"/>
      <c r="B36" s="361" t="s">
        <v>210</v>
      </c>
      <c r="C36" s="361"/>
      <c r="D36" s="361"/>
      <c r="E36" s="361"/>
      <c r="F36" s="53"/>
      <c r="G36" s="54"/>
      <c r="H36" s="55"/>
      <c r="I36" s="346"/>
      <c r="J36" s="346"/>
      <c r="K36" s="346"/>
      <c r="L36" s="41"/>
      <c r="M36" s="41"/>
      <c r="N36" s="42"/>
      <c r="O36" s="42"/>
      <c r="P36" s="41"/>
      <c r="Q36" s="41"/>
      <c r="R36" s="42"/>
      <c r="S36" s="42"/>
    </row>
    <row r="37" spans="1:19" ht="20.25" customHeight="1" x14ac:dyDescent="0.25">
      <c r="A37" s="349" t="s">
        <v>211</v>
      </c>
      <c r="B37" s="329" t="s">
        <v>212</v>
      </c>
      <c r="C37" s="330"/>
      <c r="D37" s="330"/>
      <c r="E37" s="330"/>
      <c r="F37" s="330"/>
      <c r="G37" s="330"/>
      <c r="H37" s="330"/>
      <c r="I37" s="330"/>
      <c r="J37" s="330"/>
      <c r="K37" s="331"/>
      <c r="L37" s="56"/>
      <c r="M37" s="332"/>
      <c r="N37" s="332"/>
      <c r="O37" s="332"/>
      <c r="P37" s="332"/>
      <c r="Q37" s="332"/>
      <c r="R37" s="332"/>
      <c r="S37" s="332"/>
    </row>
    <row r="38" spans="1:19" ht="20.149999999999999" customHeight="1" x14ac:dyDescent="0.25">
      <c r="A38" s="356"/>
      <c r="B38" s="362"/>
      <c r="C38" s="363"/>
      <c r="D38" s="364" t="s">
        <v>213</v>
      </c>
      <c r="E38" s="364"/>
      <c r="F38" s="364" t="s">
        <v>83</v>
      </c>
      <c r="G38" s="364"/>
      <c r="H38" s="364" t="s">
        <v>214</v>
      </c>
      <c r="I38" s="364"/>
      <c r="J38" s="364" t="s">
        <v>215</v>
      </c>
      <c r="K38" s="364"/>
      <c r="L38" s="42"/>
      <c r="M38" s="339"/>
      <c r="N38" s="339"/>
      <c r="O38" s="339"/>
      <c r="P38" s="42"/>
      <c r="Q38" s="365"/>
      <c r="R38" s="365"/>
      <c r="S38" s="42"/>
    </row>
    <row r="39" spans="1:19" ht="20.149999999999999" customHeight="1" x14ac:dyDescent="0.25">
      <c r="A39" s="356"/>
      <c r="B39" s="345" t="s">
        <v>216</v>
      </c>
      <c r="C39" s="345"/>
      <c r="D39" s="357"/>
      <c r="E39" s="357"/>
      <c r="F39" s="357"/>
      <c r="G39" s="357"/>
      <c r="H39" s="357"/>
      <c r="I39" s="357"/>
      <c r="J39" s="357"/>
      <c r="K39" s="357"/>
      <c r="L39" s="42"/>
      <c r="M39" s="339"/>
      <c r="N39" s="339"/>
      <c r="O39" s="339"/>
      <c r="P39" s="57"/>
      <c r="Q39" s="365"/>
      <c r="R39" s="365"/>
      <c r="S39" s="42"/>
    </row>
    <row r="40" spans="1:19" ht="20.149999999999999" customHeight="1" x14ac:dyDescent="0.25">
      <c r="A40" s="356"/>
      <c r="B40" s="345" t="s">
        <v>217</v>
      </c>
      <c r="C40" s="345"/>
      <c r="D40" s="347"/>
      <c r="E40" s="347"/>
      <c r="F40" s="345" t="s">
        <v>218</v>
      </c>
      <c r="G40" s="345"/>
      <c r="H40" s="345"/>
      <c r="I40" s="345"/>
      <c r="J40" s="347"/>
      <c r="K40" s="347"/>
      <c r="L40" s="42"/>
      <c r="M40" s="339"/>
      <c r="N40" s="339"/>
      <c r="O40" s="339"/>
      <c r="P40" s="42"/>
      <c r="Q40" s="365"/>
      <c r="R40" s="365"/>
      <c r="S40" s="42"/>
    </row>
    <row r="41" spans="1:19" ht="20.149999999999999" customHeight="1" x14ac:dyDescent="0.25">
      <c r="A41" s="356"/>
      <c r="B41" s="51" t="s">
        <v>219</v>
      </c>
      <c r="C41" s="51"/>
      <c r="D41" s="347"/>
      <c r="E41" s="347"/>
      <c r="F41" s="345" t="s">
        <v>220</v>
      </c>
      <c r="G41" s="345"/>
      <c r="H41" s="345"/>
      <c r="I41" s="345"/>
      <c r="J41" s="347"/>
      <c r="K41" s="347"/>
      <c r="L41" s="42"/>
      <c r="M41" s="41"/>
      <c r="N41" s="41"/>
      <c r="O41" s="41"/>
      <c r="P41" s="42"/>
      <c r="Q41" s="58"/>
      <c r="R41" s="58"/>
      <c r="S41" s="42"/>
    </row>
    <row r="42" spans="1:19" ht="20.149999999999999" customHeight="1" x14ac:dyDescent="0.25">
      <c r="A42" s="356"/>
      <c r="B42" s="345" t="s">
        <v>221</v>
      </c>
      <c r="C42" s="345"/>
      <c r="D42" s="347"/>
      <c r="E42" s="347"/>
      <c r="F42" s="345" t="s">
        <v>222</v>
      </c>
      <c r="G42" s="345"/>
      <c r="H42" s="345"/>
      <c r="I42" s="345"/>
      <c r="J42" s="347"/>
      <c r="K42" s="347"/>
      <c r="L42" s="42"/>
      <c r="M42" s="41"/>
      <c r="N42" s="41"/>
      <c r="O42" s="41"/>
      <c r="P42" s="42"/>
      <c r="Q42" s="58"/>
      <c r="R42" s="58"/>
      <c r="S42" s="42"/>
    </row>
    <row r="43" spans="1:19" ht="20.149999999999999" customHeight="1" x14ac:dyDescent="0.25">
      <c r="A43" s="356"/>
      <c r="B43" s="345" t="s">
        <v>223</v>
      </c>
      <c r="C43" s="345"/>
      <c r="D43" s="347"/>
      <c r="E43" s="347"/>
      <c r="F43" s="345" t="s">
        <v>224</v>
      </c>
      <c r="G43" s="345"/>
      <c r="H43" s="345"/>
      <c r="I43" s="345"/>
      <c r="J43" s="347"/>
      <c r="K43" s="347"/>
      <c r="L43" s="42"/>
      <c r="M43" s="41"/>
      <c r="N43" s="41"/>
      <c r="O43" s="41"/>
      <c r="P43" s="42"/>
      <c r="Q43" s="58"/>
      <c r="R43" s="58"/>
      <c r="S43" s="42"/>
    </row>
    <row r="44" spans="1:19" ht="20.149999999999999" customHeight="1" x14ac:dyDescent="0.25">
      <c r="A44" s="356"/>
      <c r="B44" s="345" t="s">
        <v>225</v>
      </c>
      <c r="C44" s="345"/>
      <c r="D44" s="345"/>
      <c r="E44" s="345"/>
      <c r="F44" s="361" t="s">
        <v>226</v>
      </c>
      <c r="G44" s="361"/>
      <c r="H44" s="361"/>
      <c r="I44" s="361"/>
      <c r="J44" s="53"/>
      <c r="K44" s="59"/>
      <c r="L44" s="42"/>
      <c r="M44" s="41"/>
      <c r="N44" s="41"/>
      <c r="O44" s="41"/>
      <c r="P44" s="42"/>
      <c r="Q44" s="58"/>
      <c r="R44" s="58"/>
      <c r="S44" s="42"/>
    </row>
    <row r="45" spans="1:19" ht="10.5" customHeight="1" x14ac:dyDescent="0.25">
      <c r="A45" s="60"/>
      <c r="B45" s="61"/>
      <c r="C45" s="61"/>
      <c r="D45" s="61"/>
      <c r="E45" s="61"/>
      <c r="F45" s="61"/>
      <c r="G45" s="61"/>
      <c r="H45" s="61"/>
      <c r="I45" s="61"/>
      <c r="J45" s="61"/>
      <c r="K45" s="62"/>
    </row>
    <row r="46" spans="1:19" ht="18.75" customHeight="1" x14ac:dyDescent="0.25">
      <c r="A46" s="370" t="s">
        <v>227</v>
      </c>
      <c r="B46" s="371"/>
      <c r="C46" s="371"/>
      <c r="D46" s="372"/>
      <c r="E46" s="372"/>
      <c r="F46" s="372"/>
      <c r="G46" s="372"/>
      <c r="H46" s="372"/>
      <c r="I46" s="372"/>
      <c r="J46" s="372"/>
      <c r="K46" s="373"/>
    </row>
    <row r="47" spans="1:19" ht="18.75" customHeight="1" x14ac:dyDescent="0.25">
      <c r="A47" s="374" t="s">
        <v>316</v>
      </c>
      <c r="B47" s="375"/>
      <c r="C47" s="375"/>
      <c r="D47" s="375"/>
      <c r="E47" s="375"/>
      <c r="F47" s="375"/>
      <c r="G47" s="375"/>
      <c r="H47" s="375"/>
      <c r="I47" s="375"/>
      <c r="J47" s="375"/>
      <c r="K47" s="376"/>
    </row>
    <row r="48" spans="1:19" ht="18.75" customHeight="1" x14ac:dyDescent="0.25">
      <c r="A48" s="377"/>
      <c r="B48" s="378"/>
      <c r="C48" s="378"/>
      <c r="D48" s="378"/>
      <c r="E48" s="378"/>
      <c r="F48" s="378"/>
      <c r="G48" s="378"/>
      <c r="H48" s="378"/>
      <c r="I48" s="378"/>
      <c r="J48" s="378"/>
      <c r="K48" s="379"/>
    </row>
    <row r="49" spans="1:11" ht="48.65" customHeight="1" x14ac:dyDescent="0.25">
      <c r="A49" s="366" t="s">
        <v>228</v>
      </c>
      <c r="B49" s="343"/>
      <c r="C49" s="344"/>
      <c r="D49" s="380"/>
      <c r="E49" s="381"/>
      <c r="F49" s="382"/>
      <c r="G49" s="63" t="s">
        <v>229</v>
      </c>
      <c r="H49" s="64"/>
      <c r="I49" s="65" t="s">
        <v>7</v>
      </c>
      <c r="J49" s="347"/>
      <c r="K49" s="347"/>
    </row>
    <row r="50" spans="1:11" ht="48.65" customHeight="1" x14ac:dyDescent="0.25">
      <c r="A50" s="366" t="s">
        <v>230</v>
      </c>
      <c r="B50" s="343"/>
      <c r="C50" s="344"/>
      <c r="D50" s="367"/>
      <c r="E50" s="368"/>
      <c r="F50" s="369"/>
      <c r="G50" s="63" t="s">
        <v>229</v>
      </c>
      <c r="H50" s="66"/>
      <c r="I50" s="67" t="s">
        <v>7</v>
      </c>
      <c r="J50" s="347"/>
      <c r="K50" s="347"/>
    </row>
    <row r="51" spans="1:11" ht="48.65" customHeight="1" x14ac:dyDescent="0.25">
      <c r="A51" s="366" t="s">
        <v>231</v>
      </c>
      <c r="B51" s="343"/>
      <c r="C51" s="344"/>
      <c r="D51" s="367"/>
      <c r="E51" s="368"/>
      <c r="F51" s="369"/>
      <c r="G51" s="63" t="s">
        <v>229</v>
      </c>
      <c r="H51" s="66"/>
      <c r="I51" s="67" t="s">
        <v>7</v>
      </c>
      <c r="J51" s="347"/>
      <c r="K51" s="347"/>
    </row>
  </sheetData>
  <mergeCells count="174">
    <mergeCell ref="A50:C50"/>
    <mergeCell ref="D50:F50"/>
    <mergeCell ref="J50:K50"/>
    <mergeCell ref="A51:C51"/>
    <mergeCell ref="D51:F51"/>
    <mergeCell ref="J51:K51"/>
    <mergeCell ref="A46:C46"/>
    <mergeCell ref="D46:K46"/>
    <mergeCell ref="A47:K47"/>
    <mergeCell ref="A48:K48"/>
    <mergeCell ref="A49:C49"/>
    <mergeCell ref="D49:F49"/>
    <mergeCell ref="J49:K49"/>
    <mergeCell ref="Q39:R39"/>
    <mergeCell ref="B40:C40"/>
    <mergeCell ref="D40:E40"/>
    <mergeCell ref="F40:I40"/>
    <mergeCell ref="J40:K40"/>
    <mergeCell ref="M40:O40"/>
    <mergeCell ref="Q40:R40"/>
    <mergeCell ref="B43:C43"/>
    <mergeCell ref="D43:E43"/>
    <mergeCell ref="F43:I43"/>
    <mergeCell ref="J43:K43"/>
    <mergeCell ref="D41:E41"/>
    <mergeCell ref="F41:I41"/>
    <mergeCell ref="J41:K41"/>
    <mergeCell ref="B42:C42"/>
    <mergeCell ref="D42:E42"/>
    <mergeCell ref="F42:I42"/>
    <mergeCell ref="J42:K42"/>
    <mergeCell ref="Q37:S37"/>
    <mergeCell ref="B38:C38"/>
    <mergeCell ref="D38:E38"/>
    <mergeCell ref="F38:G38"/>
    <mergeCell ref="H38:I38"/>
    <mergeCell ref="J38:K38"/>
    <mergeCell ref="M38:O38"/>
    <mergeCell ref="Q38:R38"/>
    <mergeCell ref="I35:K35"/>
    <mergeCell ref="B36:E36"/>
    <mergeCell ref="I36:K36"/>
    <mergeCell ref="A37:A44"/>
    <mergeCell ref="B37:K37"/>
    <mergeCell ref="M37:P37"/>
    <mergeCell ref="B39:C39"/>
    <mergeCell ref="D39:E39"/>
    <mergeCell ref="F39:G39"/>
    <mergeCell ref="H39:I39"/>
    <mergeCell ref="A32:K32"/>
    <mergeCell ref="A33:A36"/>
    <mergeCell ref="B33:E33"/>
    <mergeCell ref="F33:H33"/>
    <mergeCell ref="I33:K33"/>
    <mergeCell ref="B34:E34"/>
    <mergeCell ref="F34:H34"/>
    <mergeCell ref="I34:K34"/>
    <mergeCell ref="B35:E35"/>
    <mergeCell ref="F35:H35"/>
    <mergeCell ref="J39:K39"/>
    <mergeCell ref="M39:O39"/>
    <mergeCell ref="B44:E44"/>
    <mergeCell ref="F44:I44"/>
    <mergeCell ref="A30:A31"/>
    <mergeCell ref="B30:D30"/>
    <mergeCell ref="E30:H30"/>
    <mergeCell ref="I30:K30"/>
    <mergeCell ref="B31:D31"/>
    <mergeCell ref="E31:H31"/>
    <mergeCell ref="I31:K31"/>
    <mergeCell ref="B27:E27"/>
    <mergeCell ref="F27:H27"/>
    <mergeCell ref="I27:K27"/>
    <mergeCell ref="B28:E28"/>
    <mergeCell ref="F28:H28"/>
    <mergeCell ref="I28:K28"/>
    <mergeCell ref="B29:E29"/>
    <mergeCell ref="F29:H29"/>
    <mergeCell ref="I29:K29"/>
    <mergeCell ref="B25:E25"/>
    <mergeCell ref="F25:H25"/>
    <mergeCell ref="I25:K25"/>
    <mergeCell ref="B26:E26"/>
    <mergeCell ref="F26:H26"/>
    <mergeCell ref="I26:K26"/>
    <mergeCell ref="B23:E23"/>
    <mergeCell ref="F23:H23"/>
    <mergeCell ref="I23:K23"/>
    <mergeCell ref="B24:E24"/>
    <mergeCell ref="F24:H24"/>
    <mergeCell ref="I24:K24"/>
    <mergeCell ref="B21:E21"/>
    <mergeCell ref="F21:H21"/>
    <mergeCell ref="I21:K21"/>
    <mergeCell ref="B22:E22"/>
    <mergeCell ref="F22:H22"/>
    <mergeCell ref="I22:K22"/>
    <mergeCell ref="F18:H18"/>
    <mergeCell ref="I18:K18"/>
    <mergeCell ref="B19:E19"/>
    <mergeCell ref="F19:H19"/>
    <mergeCell ref="I19:K19"/>
    <mergeCell ref="B20:E20"/>
    <mergeCell ref="F20:H20"/>
    <mergeCell ref="I20:K20"/>
    <mergeCell ref="B16:E16"/>
    <mergeCell ref="F16:H16"/>
    <mergeCell ref="I16:K16"/>
    <mergeCell ref="B17:E17"/>
    <mergeCell ref="F17:H17"/>
    <mergeCell ref="I17:K17"/>
    <mergeCell ref="B14:E14"/>
    <mergeCell ref="F14:H14"/>
    <mergeCell ref="I14:K14"/>
    <mergeCell ref="B15:E15"/>
    <mergeCell ref="F15:H15"/>
    <mergeCell ref="I15:K15"/>
    <mergeCell ref="D11:F11"/>
    <mergeCell ref="G11:H11"/>
    <mergeCell ref="I11:K11"/>
    <mergeCell ref="A12:C12"/>
    <mergeCell ref="D12:F12"/>
    <mergeCell ref="G12:H12"/>
    <mergeCell ref="I12:K12"/>
    <mergeCell ref="A9:C9"/>
    <mergeCell ref="D9:F9"/>
    <mergeCell ref="G9:H9"/>
    <mergeCell ref="I9:K9"/>
    <mergeCell ref="A10:C10"/>
    <mergeCell ref="D10:F10"/>
    <mergeCell ref="G10:H10"/>
    <mergeCell ref="I10:K10"/>
    <mergeCell ref="A8:C8"/>
    <mergeCell ref="D8:F8"/>
    <mergeCell ref="G8:H8"/>
    <mergeCell ref="I8:K8"/>
    <mergeCell ref="R5:S5"/>
    <mergeCell ref="A6:C6"/>
    <mergeCell ref="D6:F6"/>
    <mergeCell ref="G6:H6"/>
    <mergeCell ref="I6:K6"/>
    <mergeCell ref="L6:M6"/>
    <mergeCell ref="N6:O6"/>
    <mergeCell ref="P6:Q6"/>
    <mergeCell ref="R6:S6"/>
    <mergeCell ref="A5:C5"/>
    <mergeCell ref="D5:F5"/>
    <mergeCell ref="I5:K5"/>
    <mergeCell ref="L5:M5"/>
    <mergeCell ref="N5:O5"/>
    <mergeCell ref="P5:Q5"/>
    <mergeCell ref="A4:C4"/>
    <mergeCell ref="D4:F4"/>
    <mergeCell ref="I4:K4"/>
    <mergeCell ref="L4:M4"/>
    <mergeCell ref="N4:O4"/>
    <mergeCell ref="P4:Q4"/>
    <mergeCell ref="R4:S4"/>
    <mergeCell ref="A7:F7"/>
    <mergeCell ref="G7:K7"/>
    <mergeCell ref="G5:H5"/>
    <mergeCell ref="A1:K1"/>
    <mergeCell ref="A2:F2"/>
    <mergeCell ref="G2:K2"/>
    <mergeCell ref="L2:O2"/>
    <mergeCell ref="P2:S2"/>
    <mergeCell ref="A3:C3"/>
    <mergeCell ref="D3:F3"/>
    <mergeCell ref="G3:H3"/>
    <mergeCell ref="I3:K3"/>
    <mergeCell ref="L3:M3"/>
    <mergeCell ref="N3:O3"/>
    <mergeCell ref="P3:Q3"/>
    <mergeCell ref="R3:S3"/>
  </mergeCells>
  <pageMargins left="0.25" right="0.25" top="0.5" bottom="0.69" header="0" footer="0"/>
  <pageSetup scale="50"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FFC9-F520-4369-80E4-07EE7E739F1F}">
  <sheetPr>
    <tabColor rgb="FF00B0F0"/>
  </sheetPr>
  <dimension ref="A1:P59"/>
  <sheetViews>
    <sheetView view="pageBreakPreview" zoomScaleNormal="100" zoomScaleSheetLayoutView="100" workbookViewId="0">
      <selection activeCell="F35" sqref="F35"/>
    </sheetView>
  </sheetViews>
  <sheetFormatPr defaultColWidth="8.7265625" defaultRowHeight="12.5" x14ac:dyDescent="0.25"/>
  <cols>
    <col min="1" max="1" width="3.26953125" customWidth="1"/>
  </cols>
  <sheetData>
    <row r="1" spans="1:15" ht="41.5" customHeight="1" x14ac:dyDescent="0.25">
      <c r="A1" s="390" t="s">
        <v>323</v>
      </c>
      <c r="B1" s="390"/>
      <c r="C1" s="390"/>
      <c r="D1" s="390"/>
      <c r="E1" s="390"/>
      <c r="F1" s="390"/>
      <c r="G1" s="390"/>
      <c r="H1" s="390"/>
      <c r="I1" s="390"/>
      <c r="J1" s="390"/>
    </row>
    <row r="2" spans="1:15" ht="15.5" x14ac:dyDescent="0.25">
      <c r="A2" s="390"/>
      <c r="B2" s="390"/>
      <c r="C2" s="390"/>
      <c r="D2" s="390"/>
      <c r="E2" s="390"/>
      <c r="F2" s="390"/>
      <c r="G2" s="390"/>
      <c r="H2" s="390"/>
      <c r="I2" s="390"/>
      <c r="J2" s="390"/>
    </row>
    <row r="3" spans="1:15" ht="26" customHeight="1" x14ac:dyDescent="0.25">
      <c r="A3" s="391" t="s">
        <v>324</v>
      </c>
      <c r="B3" s="391"/>
      <c r="C3" s="391"/>
      <c r="D3" s="391"/>
      <c r="E3" s="391"/>
      <c r="F3" s="391"/>
      <c r="G3" s="391"/>
      <c r="H3" s="391"/>
      <c r="I3" s="391"/>
      <c r="J3" s="391"/>
    </row>
    <row r="4" spans="1:15" ht="13" x14ac:dyDescent="0.25">
      <c r="A4" s="392"/>
      <c r="B4" s="392"/>
      <c r="C4" s="392"/>
      <c r="D4" s="392"/>
      <c r="E4" s="392"/>
      <c r="F4" s="392"/>
      <c r="G4" s="392"/>
      <c r="H4" s="392"/>
      <c r="I4" s="392"/>
      <c r="J4" s="392"/>
    </row>
    <row r="5" spans="1:15" ht="15" customHeight="1" x14ac:dyDescent="0.25">
      <c r="A5" s="139" t="s">
        <v>325</v>
      </c>
      <c r="B5" s="383" t="s">
        <v>330</v>
      </c>
      <c r="C5" s="384"/>
      <c r="D5" s="384"/>
      <c r="E5" s="384"/>
      <c r="F5" s="384"/>
      <c r="G5" s="384"/>
      <c r="H5" s="384"/>
      <c r="I5" s="384"/>
      <c r="J5" s="384"/>
    </row>
    <row r="6" spans="1:15" ht="15" customHeight="1" x14ac:dyDescent="0.25">
      <c r="A6" s="139" t="s">
        <v>326</v>
      </c>
      <c r="B6" s="385" t="s">
        <v>329</v>
      </c>
      <c r="C6" s="385"/>
      <c r="D6" s="385"/>
      <c r="E6" s="385"/>
      <c r="F6" s="385"/>
      <c r="G6" s="385"/>
      <c r="H6" s="385"/>
      <c r="I6" s="385"/>
      <c r="J6" s="385"/>
    </row>
    <row r="7" spans="1:15" ht="15" customHeight="1" x14ac:dyDescent="0.25">
      <c r="A7" s="139"/>
      <c r="B7" s="138"/>
      <c r="C7" s="387" t="s">
        <v>331</v>
      </c>
      <c r="D7" s="385"/>
      <c r="E7" s="385"/>
      <c r="F7" s="385"/>
      <c r="G7" s="385"/>
      <c r="H7" s="385"/>
      <c r="I7" s="385"/>
      <c r="J7" s="385"/>
    </row>
    <row r="8" spans="1:15" ht="30" customHeight="1" x14ac:dyDescent="0.25">
      <c r="A8" s="139" t="s">
        <v>327</v>
      </c>
      <c r="B8" s="383" t="s">
        <v>322</v>
      </c>
      <c r="C8" s="384"/>
      <c r="D8" s="384"/>
      <c r="E8" s="384"/>
      <c r="F8" s="384"/>
      <c r="G8" s="384"/>
      <c r="H8" s="384"/>
      <c r="I8" s="384"/>
      <c r="J8" s="384"/>
    </row>
    <row r="9" spans="1:15" ht="30" customHeight="1" x14ac:dyDescent="0.25">
      <c r="A9" s="139" t="s">
        <v>328</v>
      </c>
      <c r="B9" s="383" t="s">
        <v>338</v>
      </c>
      <c r="C9" s="384"/>
      <c r="D9" s="384"/>
      <c r="E9" s="384"/>
      <c r="F9" s="384"/>
      <c r="G9" s="384"/>
      <c r="H9" s="384"/>
      <c r="I9" s="384"/>
      <c r="J9" s="384"/>
    </row>
    <row r="10" spans="1:15" x14ac:dyDescent="0.25">
      <c r="A10" s="389"/>
      <c r="B10" s="389"/>
      <c r="C10" s="389"/>
      <c r="D10" s="389"/>
      <c r="E10" s="389"/>
      <c r="F10" s="389"/>
      <c r="G10" s="389"/>
      <c r="H10" s="389"/>
      <c r="I10" s="389"/>
      <c r="J10" s="389"/>
    </row>
    <row r="11" spans="1:15" ht="13" x14ac:dyDescent="0.3">
      <c r="A11" s="393" t="s">
        <v>332</v>
      </c>
      <c r="B11" s="393"/>
      <c r="C11" s="393"/>
      <c r="D11" s="393"/>
      <c r="E11" s="393"/>
      <c r="F11" s="393"/>
      <c r="G11" s="393"/>
      <c r="H11" s="393"/>
      <c r="I11" s="393"/>
      <c r="J11" s="393"/>
      <c r="O11" s="134"/>
    </row>
    <row r="12" spans="1:15" ht="13" x14ac:dyDescent="0.3">
      <c r="A12" s="394"/>
      <c r="B12" s="394"/>
      <c r="C12" s="394"/>
      <c r="D12" s="394"/>
      <c r="E12" s="394"/>
      <c r="F12" s="394"/>
      <c r="G12" s="394"/>
      <c r="H12" s="394"/>
      <c r="I12" s="394"/>
      <c r="J12" s="394"/>
      <c r="O12" s="134"/>
    </row>
    <row r="13" spans="1:15" ht="12.5" customHeight="1" x14ac:dyDescent="0.25">
      <c r="A13" s="136"/>
      <c r="B13" s="383" t="s">
        <v>333</v>
      </c>
      <c r="C13" s="384"/>
      <c r="D13" s="384"/>
      <c r="E13" s="384"/>
      <c r="F13" s="384"/>
      <c r="G13" s="384"/>
      <c r="H13" s="384"/>
      <c r="I13" s="384"/>
      <c r="J13" s="384"/>
    </row>
    <row r="14" spans="1:15" ht="12.5" customHeight="1" x14ac:dyDescent="0.25">
      <c r="A14" s="388"/>
      <c r="B14" s="388"/>
      <c r="C14" s="388"/>
      <c r="D14" s="388"/>
      <c r="E14" s="388"/>
      <c r="F14" s="388"/>
      <c r="G14" s="388"/>
      <c r="H14" s="388"/>
      <c r="I14" s="388"/>
      <c r="J14" s="388"/>
    </row>
    <row r="15" spans="1:15" x14ac:dyDescent="0.25">
      <c r="A15" s="137"/>
      <c r="B15" s="137"/>
      <c r="C15" s="385" t="s">
        <v>334</v>
      </c>
      <c r="D15" s="386"/>
      <c r="E15" s="386"/>
      <c r="F15" s="386"/>
      <c r="G15" s="386"/>
      <c r="H15" s="386"/>
      <c r="I15" s="386"/>
      <c r="J15" s="386"/>
      <c r="O15" s="4"/>
    </row>
    <row r="16" spans="1:15" x14ac:dyDescent="0.25">
      <c r="A16" s="137"/>
      <c r="B16" s="137"/>
      <c r="C16" s="387" t="s">
        <v>335</v>
      </c>
      <c r="D16" s="386"/>
      <c r="E16" s="386"/>
      <c r="F16" s="386"/>
      <c r="G16" s="386"/>
      <c r="H16" s="386"/>
      <c r="I16" s="386"/>
      <c r="J16" s="386"/>
      <c r="O16" s="4"/>
    </row>
    <row r="17" spans="1:16" x14ac:dyDescent="0.25">
      <c r="A17" s="137"/>
      <c r="B17" s="137"/>
      <c r="C17" s="385" t="s">
        <v>336</v>
      </c>
      <c r="D17" s="386"/>
      <c r="E17" s="386"/>
      <c r="F17" s="386"/>
      <c r="G17" s="386"/>
      <c r="H17" s="386"/>
      <c r="I17" s="386"/>
      <c r="J17" s="386"/>
      <c r="P17" s="4"/>
    </row>
    <row r="18" spans="1:16" x14ac:dyDescent="0.25">
      <c r="A18" s="389"/>
      <c r="B18" s="389"/>
      <c r="C18" s="389"/>
      <c r="D18" s="389"/>
      <c r="E18" s="389"/>
      <c r="F18" s="389"/>
      <c r="G18" s="389"/>
      <c r="H18" s="389"/>
      <c r="I18" s="389"/>
      <c r="J18" s="389"/>
      <c r="P18" s="4"/>
    </row>
    <row r="19" spans="1:16" x14ac:dyDescent="0.25">
      <c r="A19" s="135"/>
      <c r="B19" s="135"/>
      <c r="C19" s="135"/>
      <c r="D19" s="135"/>
      <c r="E19" s="135"/>
      <c r="F19" s="135"/>
      <c r="G19" s="135"/>
      <c r="H19" s="135"/>
      <c r="I19" s="135"/>
      <c r="J19" s="135"/>
      <c r="O19" s="4"/>
    </row>
    <row r="20" spans="1:16" x14ac:dyDescent="0.25">
      <c r="A20" s="135"/>
      <c r="B20" s="135"/>
      <c r="C20" s="135"/>
      <c r="D20" s="135"/>
      <c r="E20" s="135"/>
      <c r="F20" s="135"/>
      <c r="G20" s="135"/>
      <c r="H20" s="135"/>
      <c r="I20" s="135"/>
      <c r="J20" s="135"/>
    </row>
    <row r="21" spans="1:16" x14ac:dyDescent="0.25">
      <c r="A21" s="135"/>
      <c r="B21" s="135"/>
      <c r="C21" s="135"/>
      <c r="D21" s="135"/>
      <c r="E21" s="135"/>
      <c r="F21" s="135"/>
      <c r="G21" s="135"/>
      <c r="H21" s="135"/>
      <c r="I21" s="135"/>
      <c r="J21" s="135"/>
    </row>
    <row r="22" spans="1:16" x14ac:dyDescent="0.25">
      <c r="A22" s="135"/>
      <c r="B22" s="135"/>
      <c r="C22" s="135"/>
      <c r="D22" s="135"/>
      <c r="E22" s="135"/>
      <c r="F22" s="135"/>
      <c r="G22" s="135"/>
      <c r="H22" s="135"/>
      <c r="I22" s="135"/>
      <c r="J22" s="135"/>
    </row>
    <row r="23" spans="1:16" x14ac:dyDescent="0.25">
      <c r="A23" s="135"/>
      <c r="B23" s="135"/>
      <c r="C23" s="135"/>
      <c r="D23" s="135"/>
      <c r="E23" s="135"/>
      <c r="F23" s="135"/>
      <c r="G23" s="135"/>
      <c r="H23" s="135"/>
      <c r="I23" s="135"/>
      <c r="J23" s="135"/>
    </row>
    <row r="24" spans="1:16" x14ac:dyDescent="0.25">
      <c r="A24" s="135"/>
      <c r="B24" s="135"/>
      <c r="C24" s="135"/>
      <c r="D24" s="135"/>
      <c r="E24" s="135"/>
      <c r="F24" s="135"/>
      <c r="G24" s="135"/>
      <c r="H24" s="135"/>
      <c r="I24" s="135"/>
      <c r="J24" s="135"/>
    </row>
    <row r="25" spans="1:16" x14ac:dyDescent="0.25">
      <c r="A25" s="135"/>
      <c r="B25" s="135"/>
      <c r="C25" s="135"/>
      <c r="D25" s="135"/>
      <c r="E25" s="135"/>
      <c r="F25" s="135"/>
      <c r="G25" s="135"/>
      <c r="H25" s="135"/>
      <c r="I25" s="135"/>
      <c r="J25" s="135"/>
    </row>
    <row r="26" spans="1:16" x14ac:dyDescent="0.25">
      <c r="A26" s="135"/>
      <c r="B26" s="135"/>
      <c r="C26" s="135"/>
      <c r="D26" s="135"/>
      <c r="E26" s="135"/>
      <c r="F26" s="135"/>
      <c r="G26" s="135"/>
      <c r="H26" s="135"/>
      <c r="I26" s="135"/>
      <c r="J26" s="135"/>
    </row>
    <row r="27" spans="1:16" x14ac:dyDescent="0.25">
      <c r="A27" s="135"/>
      <c r="B27" s="135"/>
      <c r="C27" s="135"/>
      <c r="D27" s="135"/>
      <c r="E27" s="135"/>
      <c r="F27" s="135"/>
      <c r="G27" s="135"/>
      <c r="H27" s="135"/>
      <c r="I27" s="135"/>
      <c r="J27" s="135"/>
    </row>
    <row r="28" spans="1:16" x14ac:dyDescent="0.25">
      <c r="A28" s="135"/>
      <c r="B28" s="135"/>
      <c r="C28" s="135"/>
      <c r="D28" s="135"/>
      <c r="E28" s="135"/>
      <c r="F28" s="135"/>
      <c r="G28" s="135"/>
      <c r="H28" s="135"/>
      <c r="I28" s="135"/>
      <c r="J28" s="135"/>
    </row>
    <row r="29" spans="1:16" x14ac:dyDescent="0.25">
      <c r="A29" s="135"/>
      <c r="B29" s="135"/>
      <c r="C29" s="135"/>
      <c r="D29" s="135"/>
      <c r="E29" s="135"/>
      <c r="F29" s="135"/>
      <c r="G29" s="135"/>
      <c r="H29" s="135"/>
      <c r="I29" s="135"/>
      <c r="J29" s="135"/>
    </row>
    <row r="30" spans="1:16" x14ac:dyDescent="0.25">
      <c r="A30" s="135"/>
      <c r="B30" s="135"/>
      <c r="C30" s="135"/>
      <c r="D30" s="135"/>
      <c r="E30" s="135"/>
      <c r="F30" s="135"/>
      <c r="G30" s="135"/>
      <c r="H30" s="135"/>
      <c r="I30" s="135"/>
      <c r="J30" s="135"/>
    </row>
    <row r="31" spans="1:16" x14ac:dyDescent="0.25">
      <c r="A31" s="135"/>
      <c r="B31" s="135"/>
      <c r="C31" s="135"/>
      <c r="D31" s="135"/>
      <c r="E31" s="135"/>
      <c r="F31" s="135"/>
      <c r="G31" s="135"/>
      <c r="H31" s="135"/>
      <c r="I31" s="135"/>
      <c r="J31" s="135"/>
    </row>
    <row r="32" spans="1:16" x14ac:dyDescent="0.25">
      <c r="A32" s="135"/>
      <c r="B32" s="135"/>
      <c r="C32" s="135"/>
      <c r="D32" s="135"/>
      <c r="E32" s="135"/>
      <c r="F32" s="135"/>
      <c r="G32" s="135"/>
      <c r="H32" s="135"/>
      <c r="I32" s="135"/>
      <c r="J32" s="135"/>
    </row>
    <row r="33" spans="1:10" x14ac:dyDescent="0.25">
      <c r="A33" s="135"/>
      <c r="B33" s="135"/>
      <c r="C33" s="135"/>
      <c r="D33" s="135"/>
      <c r="E33" s="135"/>
      <c r="F33" s="135"/>
      <c r="G33" s="135"/>
      <c r="H33" s="135"/>
      <c r="I33" s="135"/>
      <c r="J33" s="135"/>
    </row>
    <row r="34" spans="1:10" x14ac:dyDescent="0.25">
      <c r="A34" s="135"/>
      <c r="B34" s="135"/>
      <c r="C34" s="135"/>
      <c r="D34" s="135"/>
      <c r="E34" s="135"/>
      <c r="F34" s="135"/>
      <c r="G34" s="135"/>
      <c r="H34" s="135"/>
      <c r="I34" s="135"/>
      <c r="J34" s="135"/>
    </row>
    <row r="35" spans="1:10" x14ac:dyDescent="0.25">
      <c r="A35" s="135"/>
      <c r="B35" s="135"/>
      <c r="C35" s="135"/>
      <c r="D35" s="135"/>
      <c r="E35" s="135"/>
      <c r="F35" s="135"/>
      <c r="G35" s="135"/>
      <c r="H35" s="135"/>
      <c r="I35" s="135"/>
      <c r="J35" s="135"/>
    </row>
    <row r="36" spans="1:10" x14ac:dyDescent="0.25">
      <c r="A36" s="135"/>
      <c r="B36" s="135"/>
      <c r="C36" s="135"/>
      <c r="D36" s="135"/>
      <c r="E36" s="135"/>
      <c r="F36" s="135"/>
      <c r="G36" s="135"/>
      <c r="H36" s="135"/>
      <c r="I36" s="135"/>
      <c r="J36" s="135"/>
    </row>
    <row r="37" spans="1:10" x14ac:dyDescent="0.25">
      <c r="A37" s="135"/>
      <c r="B37" s="135"/>
      <c r="C37" s="135"/>
      <c r="D37" s="135"/>
      <c r="E37" s="135"/>
      <c r="F37" s="135"/>
      <c r="G37" s="135"/>
      <c r="H37" s="135"/>
      <c r="I37" s="135"/>
      <c r="J37" s="135"/>
    </row>
    <row r="38" spans="1:10" x14ac:dyDescent="0.25">
      <c r="A38" s="135"/>
      <c r="B38" s="135"/>
      <c r="C38" s="135"/>
      <c r="D38" s="135"/>
      <c r="E38" s="135"/>
      <c r="F38" s="135"/>
      <c r="G38" s="135"/>
      <c r="H38" s="135"/>
      <c r="I38" s="135"/>
      <c r="J38" s="135"/>
    </row>
    <row r="39" spans="1:10" x14ac:dyDescent="0.25">
      <c r="A39" s="135"/>
      <c r="B39" s="135"/>
      <c r="C39" s="135"/>
      <c r="D39" s="135"/>
      <c r="E39" s="135"/>
      <c r="F39" s="135"/>
      <c r="G39" s="135"/>
      <c r="H39" s="135"/>
      <c r="I39" s="135"/>
      <c r="J39" s="135"/>
    </row>
    <row r="40" spans="1:10" x14ac:dyDescent="0.25">
      <c r="A40" s="135"/>
      <c r="B40" s="135"/>
      <c r="C40" s="135"/>
      <c r="D40" s="135"/>
      <c r="E40" s="135"/>
      <c r="F40" s="135"/>
      <c r="G40" s="135"/>
      <c r="H40" s="135"/>
      <c r="I40" s="135"/>
      <c r="J40" s="135"/>
    </row>
    <row r="41" spans="1:10" x14ac:dyDescent="0.25">
      <c r="A41" s="135"/>
      <c r="B41" s="135"/>
      <c r="C41" s="135"/>
      <c r="D41" s="135"/>
      <c r="E41" s="135"/>
      <c r="F41" s="135"/>
      <c r="G41" s="135"/>
      <c r="H41" s="135"/>
      <c r="I41" s="135"/>
      <c r="J41" s="135"/>
    </row>
    <row r="42" spans="1:10" x14ac:dyDescent="0.25">
      <c r="A42" s="135"/>
      <c r="B42" s="135"/>
      <c r="C42" s="135"/>
      <c r="D42" s="135"/>
      <c r="E42" s="135"/>
      <c r="F42" s="135"/>
      <c r="G42" s="135"/>
      <c r="H42" s="135"/>
      <c r="I42" s="135"/>
      <c r="J42" s="135"/>
    </row>
    <row r="43" spans="1:10" x14ac:dyDescent="0.25">
      <c r="A43" s="135"/>
      <c r="B43" s="135"/>
      <c r="C43" s="135"/>
      <c r="D43" s="135"/>
      <c r="E43" s="135"/>
      <c r="F43" s="135"/>
      <c r="G43" s="135"/>
      <c r="H43" s="135"/>
      <c r="I43" s="135"/>
      <c r="J43" s="135"/>
    </row>
    <row r="44" spans="1:10" x14ac:dyDescent="0.25">
      <c r="A44" s="135"/>
      <c r="B44" s="135"/>
      <c r="C44" s="135"/>
      <c r="D44" s="135"/>
      <c r="E44" s="135"/>
      <c r="F44" s="135"/>
      <c r="G44" s="135"/>
      <c r="H44" s="135"/>
      <c r="I44" s="135"/>
      <c r="J44" s="135"/>
    </row>
    <row r="45" spans="1:10" x14ac:dyDescent="0.25">
      <c r="A45" s="135"/>
      <c r="B45" s="135"/>
      <c r="C45" s="135"/>
      <c r="D45" s="135"/>
      <c r="E45" s="135"/>
      <c r="F45" s="135"/>
      <c r="G45" s="135"/>
      <c r="H45" s="135"/>
      <c r="I45" s="135"/>
      <c r="J45" s="135"/>
    </row>
    <row r="46" spans="1:10" x14ac:dyDescent="0.25">
      <c r="A46" s="135"/>
      <c r="B46" s="135"/>
      <c r="C46" s="135"/>
      <c r="D46" s="135"/>
      <c r="E46" s="135"/>
      <c r="F46" s="135"/>
      <c r="G46" s="135"/>
      <c r="H46" s="135"/>
      <c r="I46" s="135"/>
      <c r="J46" s="135"/>
    </row>
    <row r="47" spans="1:10" x14ac:dyDescent="0.25">
      <c r="A47" s="135"/>
      <c r="B47" s="135"/>
      <c r="C47" s="135"/>
      <c r="D47" s="135"/>
      <c r="E47" s="135"/>
      <c r="F47" s="135"/>
      <c r="G47" s="135"/>
      <c r="H47" s="135"/>
      <c r="I47" s="135"/>
      <c r="J47" s="135"/>
    </row>
    <row r="48" spans="1:10" x14ac:dyDescent="0.25">
      <c r="A48" s="135"/>
      <c r="B48" s="135"/>
      <c r="C48" s="135"/>
      <c r="D48" s="135"/>
      <c r="E48" s="135"/>
      <c r="F48" s="135"/>
      <c r="G48" s="135"/>
      <c r="H48" s="135"/>
      <c r="I48" s="135"/>
      <c r="J48" s="135"/>
    </row>
    <row r="49" spans="1:10" x14ac:dyDescent="0.25">
      <c r="A49" s="135"/>
      <c r="B49" s="135"/>
      <c r="C49" s="135"/>
      <c r="D49" s="135"/>
      <c r="E49" s="135"/>
      <c r="F49" s="135"/>
      <c r="G49" s="135"/>
      <c r="H49" s="135"/>
      <c r="I49" s="135"/>
      <c r="J49" s="135"/>
    </row>
    <row r="50" spans="1:10" x14ac:dyDescent="0.25">
      <c r="A50" s="135"/>
      <c r="B50" s="135"/>
      <c r="C50" s="135"/>
      <c r="D50" s="135"/>
      <c r="E50" s="135"/>
      <c r="F50" s="135"/>
      <c r="G50" s="135"/>
      <c r="H50" s="135"/>
      <c r="I50" s="135"/>
      <c r="J50" s="135"/>
    </row>
    <row r="51" spans="1:10" x14ac:dyDescent="0.25">
      <c r="A51" s="135"/>
      <c r="B51" s="135"/>
      <c r="C51" s="135"/>
      <c r="D51" s="135"/>
      <c r="E51" s="135"/>
      <c r="F51" s="135"/>
      <c r="G51" s="135"/>
      <c r="H51" s="135"/>
      <c r="I51" s="135"/>
      <c r="J51" s="135"/>
    </row>
    <row r="52" spans="1:10" x14ac:dyDescent="0.25">
      <c r="A52" s="135"/>
      <c r="B52" s="135"/>
      <c r="C52" s="135"/>
      <c r="D52" s="135"/>
      <c r="E52" s="135"/>
      <c r="F52" s="135"/>
      <c r="G52" s="135"/>
      <c r="H52" s="135"/>
      <c r="I52" s="135"/>
      <c r="J52" s="135"/>
    </row>
    <row r="53" spans="1:10" x14ac:dyDescent="0.25">
      <c r="A53" s="135"/>
      <c r="B53" s="135"/>
      <c r="C53" s="135"/>
      <c r="D53" s="135"/>
      <c r="E53" s="135"/>
      <c r="F53" s="135"/>
      <c r="G53" s="135"/>
      <c r="H53" s="135"/>
      <c r="I53" s="135"/>
      <c r="J53" s="135"/>
    </row>
    <row r="54" spans="1:10" x14ac:dyDescent="0.25">
      <c r="A54" s="135"/>
      <c r="B54" s="135"/>
      <c r="C54" s="135"/>
      <c r="D54" s="135"/>
      <c r="E54" s="135"/>
      <c r="F54" s="135"/>
      <c r="G54" s="135"/>
      <c r="H54" s="135"/>
      <c r="I54" s="135"/>
      <c r="J54" s="135"/>
    </row>
    <row r="55" spans="1:10" x14ac:dyDescent="0.25">
      <c r="A55" s="135"/>
      <c r="B55" s="135"/>
      <c r="C55" s="135"/>
      <c r="D55" s="135"/>
      <c r="E55" s="135"/>
      <c r="F55" s="135"/>
      <c r="G55" s="135"/>
      <c r="H55" s="135"/>
      <c r="I55" s="135"/>
      <c r="J55" s="135"/>
    </row>
    <row r="56" spans="1:10" x14ac:dyDescent="0.25">
      <c r="A56" s="135"/>
      <c r="B56" s="135"/>
      <c r="C56" s="135"/>
      <c r="D56" s="135"/>
      <c r="E56" s="135"/>
      <c r="F56" s="135"/>
      <c r="G56" s="135"/>
      <c r="H56" s="135"/>
      <c r="I56" s="135"/>
      <c r="J56" s="135"/>
    </row>
    <row r="57" spans="1:10" x14ac:dyDescent="0.25">
      <c r="A57" s="135"/>
      <c r="B57" s="135"/>
      <c r="C57" s="135"/>
      <c r="D57" s="135"/>
      <c r="E57" s="135"/>
      <c r="F57" s="135"/>
      <c r="G57" s="135"/>
      <c r="H57" s="135"/>
      <c r="I57" s="135"/>
      <c r="J57" s="135"/>
    </row>
    <row r="58" spans="1:10" x14ac:dyDescent="0.25">
      <c r="A58" s="135"/>
      <c r="B58" s="135"/>
      <c r="C58" s="135"/>
      <c r="D58" s="135"/>
      <c r="E58" s="135"/>
      <c r="F58" s="135"/>
      <c r="G58" s="135"/>
      <c r="H58" s="135"/>
      <c r="I58" s="135"/>
      <c r="J58" s="135"/>
    </row>
    <row r="59" spans="1:10" x14ac:dyDescent="0.25">
      <c r="A59" s="135"/>
      <c r="B59" s="135"/>
      <c r="C59" s="135"/>
      <c r="D59" s="135"/>
      <c r="E59" s="135"/>
      <c r="F59" s="135"/>
      <c r="G59" s="135"/>
      <c r="H59" s="135"/>
      <c r="I59" s="135"/>
      <c r="J59" s="135"/>
    </row>
  </sheetData>
  <mergeCells count="18">
    <mergeCell ref="A18:J18"/>
    <mergeCell ref="A1:J1"/>
    <mergeCell ref="A3:J3"/>
    <mergeCell ref="A2:J2"/>
    <mergeCell ref="A4:J4"/>
    <mergeCell ref="B5:J5"/>
    <mergeCell ref="B6:J6"/>
    <mergeCell ref="B8:J8"/>
    <mergeCell ref="B9:J9"/>
    <mergeCell ref="C7:J7"/>
    <mergeCell ref="A10:J10"/>
    <mergeCell ref="A11:J11"/>
    <mergeCell ref="A12:J12"/>
    <mergeCell ref="B13:J13"/>
    <mergeCell ref="C15:J15"/>
    <mergeCell ref="C16:J16"/>
    <mergeCell ref="C17:J17"/>
    <mergeCell ref="A14:J14"/>
  </mergeCells>
  <hyperlinks>
    <hyperlink ref="C7" r:id="rId1" xr:uid="{91333BA2-F8F9-48D3-9F17-C12EBF27EF42}"/>
    <hyperlink ref="C16" r:id="rId2" xr:uid="{8F4667F2-58C7-414F-A8E0-E28B5D6E1FA2}"/>
  </hyperlinks>
  <pageMargins left="0.7" right="0.7" top="0.75" bottom="0.75" header="0.3" footer="0.3"/>
  <pageSetup orientation="portrait" r:id="rId3"/>
  <ignoredErrors>
    <ignoredError sqref="A5:A6 A8:A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1f78dd5-20ad-4f7b-8ade-18b039b59425" xsi:nil="true"/>
    <lcf76f155ced4ddcb4097134ff3c332f xmlns="9b59882f-8880-4072-8bb7-f711d4e0b9cb">
      <Terms xmlns="http://schemas.microsoft.com/office/infopath/2007/PartnerControls"/>
    </lcf76f155ced4ddcb4097134ff3c332f>
    <SharedWithUsers xmlns="ca6222c1-3dce-42d4-8c5e-9c5824386b51">
      <UserInfo>
        <DisplayName/>
        <AccountId xsi:nil="true"/>
        <AccountType/>
      </UserInfo>
    </SharedWithUsers>
    <MediaLengthInSeconds xmlns="9b59882f-8880-4072-8bb7-f711d4e0b9c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30011810B4FF468642B37EF3C48955" ma:contentTypeVersion="15" ma:contentTypeDescription="Create a new document." ma:contentTypeScope="" ma:versionID="9bfa3b940d5251eacfefb4271f76f650">
  <xsd:schema xmlns:xsd="http://www.w3.org/2001/XMLSchema" xmlns:xs="http://www.w3.org/2001/XMLSchema" xmlns:p="http://schemas.microsoft.com/office/2006/metadata/properties" xmlns:ns2="ca6222c1-3dce-42d4-8c5e-9c5824386b51" xmlns:ns3="9b59882f-8880-4072-8bb7-f711d4e0b9cb" xmlns:ns4="61f78dd5-20ad-4f7b-8ade-18b039b59425" targetNamespace="http://schemas.microsoft.com/office/2006/metadata/properties" ma:root="true" ma:fieldsID="259daf39968f5ed9b57b7d35f646bc1b" ns2:_="" ns3:_="" ns4:_="">
    <xsd:import namespace="ca6222c1-3dce-42d4-8c5e-9c5824386b51"/>
    <xsd:import namespace="9b59882f-8880-4072-8bb7-f711d4e0b9cb"/>
    <xsd:import namespace="61f78dd5-20ad-4f7b-8ade-18b039b5942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AutoKeyPoints" minOccurs="0"/>
                <xsd:element ref="ns3:MediaServiceKeyPoints" minOccurs="0"/>
                <xsd:element ref="ns3:lcf76f155ced4ddcb4097134ff3c332f" minOccurs="0"/>
                <xsd:element ref="ns4:TaxCatchAll"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222c1-3dce-42d4-8c5e-9c5824386b5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59882f-8880-4072-8bb7-f711d4e0b9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874a3f-55a3-4351-b9b0-90e58f5dc2ef"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f78dd5-20ad-4f7b-8ade-18b039b5942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b4dc0d6a-6d69-4584-950f-82cc8e3b4228}" ma:internalName="TaxCatchAll" ma:showField="CatchAllData" ma:web="62cdc4fa-426b-4db2-bc9e-a9c1b1cce2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F1683A-6A91-4D2C-B71E-8B84050A0D1E}">
  <ds:schemaRefs>
    <ds:schemaRef ds:uri="http://schemas.microsoft.com/office/2006/metadata/properties"/>
    <ds:schemaRef ds:uri="http://schemas.microsoft.com/office/infopath/2007/PartnerControls"/>
    <ds:schemaRef ds:uri="828590fb-b2af-4cc0-a625-2c648ad62428"/>
  </ds:schemaRefs>
</ds:datastoreItem>
</file>

<file path=customXml/itemProps2.xml><?xml version="1.0" encoding="utf-8"?>
<ds:datastoreItem xmlns:ds="http://schemas.openxmlformats.org/officeDocument/2006/customXml" ds:itemID="{9375419C-14EC-4688-A5C9-D02D11642927}">
  <ds:schemaRefs>
    <ds:schemaRef ds:uri="http://schemas.microsoft.com/sharepoint/v3/contenttype/forms"/>
  </ds:schemaRefs>
</ds:datastoreItem>
</file>

<file path=customXml/itemProps3.xml><?xml version="1.0" encoding="utf-8"?>
<ds:datastoreItem xmlns:ds="http://schemas.openxmlformats.org/officeDocument/2006/customXml" ds:itemID="{DF7F1865-7B0A-4C8A-B7F8-A546B49988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Instructions</vt:lpstr>
      <vt:lpstr>PPAP Submission Checklist</vt:lpstr>
      <vt:lpstr>1. PSW</vt:lpstr>
      <vt:lpstr>2. Dimensional</vt:lpstr>
      <vt:lpstr>3. Material</vt:lpstr>
      <vt:lpstr>4. Process Approval Run@Rate</vt:lpstr>
      <vt:lpstr>5. Packaging Approval Form</vt:lpstr>
      <vt:lpstr>6. Free Trade Agreement COO</vt:lpstr>
      <vt:lpstr>'1. PSW'!Print_Area</vt:lpstr>
      <vt:lpstr>'2. Dimensional'!Print_Area</vt:lpstr>
      <vt:lpstr>'4. Process Approval Run@Rate'!Print_Area</vt:lpstr>
      <vt:lpstr>'5. Packaging Approval Form'!Print_Area</vt:lpstr>
      <vt:lpstr>'6. Free Trade Agreement COO'!Print_Area</vt:lpstr>
      <vt:lpstr>Instructions!Print_Area</vt:lpstr>
      <vt:lpstr>'PPAP Submission Checklist'!Print_Area</vt:lpstr>
      <vt:lpstr>'2. Dimensional'!Print_Titles</vt:lpstr>
      <vt:lpstr>'3. Material'!Print_Titles</vt:lpstr>
      <vt:lpstr>'PPAP Submission 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Howard, Emily</dc:creator>
  <cp:lastModifiedBy>Emily Howard</cp:lastModifiedBy>
  <cp:lastPrinted>2019-08-05T20:05:12Z</cp:lastPrinted>
  <dcterms:created xsi:type="dcterms:W3CDTF">2019-01-09T20:02:04Z</dcterms:created>
  <dcterms:modified xsi:type="dcterms:W3CDTF">2022-01-24T22:20:39Z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0x0101001B30011810B4FF468642B37EF3C48955</vt:lpwstr>
  </property>
  <property fmtid="{D5CDD505-2E9C-101B-9397-08002B2CF9AE}" pid="3" name="Order">
    <vt:r8>2137800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